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9440" windowHeight="687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сайта'!$A$1:$O$40</definedName>
    <definedName name="Z_66826398_24B6_463B_BDF7_C4F30F07715E_.wvu.PrintArea" localSheetId="0" hidden="1">'сетевые для сайта'!$A$1:$O$40</definedName>
    <definedName name="Z_A81EE3AB_09E0_4906_9B83_63FD3379E5E0_.wvu.PrintArea" localSheetId="0" hidden="1">'сетевые для сайта'!$A$1:$O$40</definedName>
    <definedName name="Z_A96E3CEC_C45D_44DE_BEAD_390287949CF6_.wvu.PrintArea" localSheetId="0" hidden="1">'сетевые для сайта'!$A$1:$O$40</definedName>
    <definedName name="_xlnm.Print_Area" localSheetId="0">'сетевые для сайта'!$A$1:$O$40</definedName>
  </definedNames>
  <calcPr fullCalcOnLoad="1"/>
</workbook>
</file>

<file path=xl/sharedStrings.xml><?xml version="1.0" encoding="utf-8"?>
<sst xmlns="http://schemas.openxmlformats.org/spreadsheetml/2006/main" count="67" uniqueCount="32">
  <si>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</si>
  <si>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</si>
  <si>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</si>
  <si>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</si>
  <si>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</si>
  <si>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</si>
  <si>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</si>
  <si>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</si>
  <si>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</si>
  <si>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</si>
  <si>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</si>
  <si>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</si>
  <si>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</si>
  <si>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</si>
  <si>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</si>
  <si>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</si>
  <si>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</si>
  <si>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</si>
  <si>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</si>
  <si>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</si>
  <si>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</si>
  <si>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</si>
  <si>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</si>
  <si>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</si>
  <si>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</si>
  <si>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</si>
  <si>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</si>
  <si>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</si>
  <si>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</si>
  <si>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</si>
  <si>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январь  2024 г.</t>
  </si>
  <si>
    <t>-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</si>
</sst>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0" xfId="0" applyFont="1" applyFill="1" applyAlignment="1">
      <alignment/>
    </xf>
    <xf numFmtId="180" fontId="0" fillId="48" borderId="24" xfId="271" applyNumberFormat="1" applyFont="1" applyFill="1" applyBorder="1" applyAlignment="1">
      <alignment/>
    </xf>
    <xf numFmtId="180" fontId="0" fillId="48" borderId="25" xfId="271" applyNumberFormat="1" applyFont="1" applyFill="1" applyBorder="1" applyAlignment="1">
      <alignment/>
    </xf>
    <xf numFmtId="180" fontId="0" fillId="48" borderId="23" xfId="271" applyNumberFormat="1" applyFont="1" applyFill="1" applyBorder="1" applyAlignment="1">
      <alignment/>
    </xf>
    <xf numFmtId="180" fontId="0" fillId="48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6" xfId="271" applyNumberFormat="1" applyFont="1" applyFill="1" applyBorder="1" applyAlignment="1">
      <alignment/>
    </xf>
    <xf numFmtId="180" fontId="0" fillId="0" borderId="23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180" fontId="0" fillId="0" borderId="24" xfId="156" applyNumberFormat="1" applyFont="1" applyFill="1" applyBorder="1">
      <alignment/>
      <protection/>
    </xf>
    <xf numFmtId="3" fontId="19" fillId="0" borderId="24" xfId="271" applyNumberFormat="1" applyFont="1" applyFill="1" applyBorder="1" applyAlignment="1">
      <alignment horizontal="center" vertical="center"/>
    </xf>
    <xf numFmtId="180" fontId="0" fillId="0" borderId="26" xfId="271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/>
    </xf>
    <xf numFmtId="180" fontId="4" fillId="0" borderId="24" xfId="271" applyNumberFormat="1" applyFont="1" applyFill="1" applyBorder="1" applyAlignment="1">
      <alignment/>
    </xf>
    <xf numFmtId="180" fontId="4" fillId="0" borderId="25" xfId="271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 horizontal="center" vertical="center"/>
    </xf>
    <xf numFmtId="180" fontId="4" fillId="49" borderId="27" xfId="271" applyNumberFormat="1" applyFont="1" applyFill="1" applyBorder="1" applyAlignment="1">
      <alignment/>
    </xf>
    <xf numFmtId="180" fontId="4" fillId="49" borderId="28" xfId="267" applyNumberFormat="1" applyFont="1" applyFill="1" applyBorder="1" applyAlignment="1">
      <alignment/>
    </xf>
    <xf numFmtId="180" fontId="4" fillId="49" borderId="29" xfId="267" applyNumberFormat="1" applyFont="1" applyFill="1" applyBorder="1" applyAlignment="1">
      <alignment/>
    </xf>
    <xf numFmtId="3" fontId="1" fillId="0" borderId="24" xfId="271" applyNumberFormat="1" applyFont="1" applyFill="1" applyBorder="1" applyAlignment="1">
      <alignment vertical="center"/>
    </xf>
    <xf numFmtId="3" fontId="0" fillId="0" borderId="24" xfId="271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180" fontId="4" fillId="49" borderId="26" xfId="271" applyNumberFormat="1" applyFont="1" applyFill="1" applyBorder="1" applyAlignment="1">
      <alignment/>
    </xf>
    <xf numFmtId="180" fontId="4" fillId="0" borderId="26" xfId="271" applyNumberFormat="1" applyFont="1" applyFill="1" applyBorder="1" applyAlignment="1">
      <alignment/>
    </xf>
    <xf numFmtId="180" fontId="4" fillId="49" borderId="30" xfId="271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4" fillId="49" borderId="31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31" xfId="0" applyFont="1" applyFill="1" applyBorder="1" applyAlignment="1">
      <alignment wrapText="1"/>
    </xf>
    <xf numFmtId="0" fontId="4" fillId="49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0" fillId="0" borderId="34" xfId="271" applyNumberFormat="1" applyFont="1" applyFill="1" applyBorder="1" applyAlignment="1">
      <alignment/>
    </xf>
    <xf numFmtId="180" fontId="0" fillId="48" borderId="35" xfId="271" applyNumberFormat="1" applyFont="1" applyFill="1" applyBorder="1" applyAlignment="1">
      <alignment/>
    </xf>
    <xf numFmtId="180" fontId="0" fillId="48" borderId="36" xfId="271" applyNumberFormat="1" applyFont="1" applyFill="1" applyBorder="1" applyAlignment="1">
      <alignment/>
    </xf>
    <xf numFmtId="180" fontId="0" fillId="48" borderId="37" xfId="271" applyNumberFormat="1" applyFont="1" applyFill="1" applyBorder="1" applyAlignment="1">
      <alignment/>
    </xf>
    <xf numFmtId="183" fontId="0" fillId="48" borderId="35" xfId="271" applyNumberFormat="1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48" borderId="33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9" zoomScaleNormal="89" zoomScalePageLayoutView="0" workbookViewId="0" topLeftCell="A5">
      <selection activeCell="H28" sqref="H28"/>
    </sheetView>
  </sheetViews>
  <sheetFormatPr defaultColWidth="9.00390625" defaultRowHeight="12.75"/>
  <cols>
    <col min="1" max="1" width="25.75390625" style="1" customWidth="1"/>
    <col min="2" max="2" width="25.00390625" style="1" customWidth="1"/>
    <col min="3" max="15" width="15.375" style="1" customWidth="1"/>
    <col min="16" max="16384" width="9.125" style="1" customWidth="1"/>
  </cols>
  <sheetData>
    <row r="1" spans="14:15" ht="12.75">
      <c r="N1" s="55" t="s">
        <v>8</v>
      </c>
      <c r="O1" s="55"/>
    </row>
    <row r="2" spans="1:14" ht="12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9" ht="12.75">
      <c r="A3" s="3"/>
      <c r="G3" s="9" t="s">
        <v>30</v>
      </c>
      <c r="H3" s="8"/>
      <c r="I3" s="8"/>
    </row>
    <row r="4" spans="5:11" ht="13.5" thickBot="1">
      <c r="E4" s="7"/>
      <c r="K4" s="7"/>
    </row>
    <row r="5" spans="1:15" ht="12.75">
      <c r="A5" s="57" t="s">
        <v>10</v>
      </c>
      <c r="B5" s="60" t="s">
        <v>11</v>
      </c>
      <c r="C5" s="63" t="s">
        <v>0</v>
      </c>
      <c r="D5" s="64"/>
      <c r="E5" s="64"/>
      <c r="F5" s="64"/>
      <c r="G5" s="64"/>
      <c r="H5" s="64"/>
      <c r="I5" s="65"/>
      <c r="J5" s="66" t="s">
        <v>12</v>
      </c>
      <c r="K5" s="64"/>
      <c r="L5" s="64"/>
      <c r="M5" s="64"/>
      <c r="N5" s="64"/>
      <c r="O5" s="65"/>
    </row>
    <row r="6" spans="1:15" ht="12.75">
      <c r="A6" s="58"/>
      <c r="B6" s="61"/>
      <c r="C6" s="4" t="s">
        <v>13</v>
      </c>
      <c r="D6" s="67" t="s">
        <v>14</v>
      </c>
      <c r="E6" s="67"/>
      <c r="F6" s="67"/>
      <c r="G6" s="67"/>
      <c r="H6" s="67"/>
      <c r="I6" s="71" t="s">
        <v>15</v>
      </c>
      <c r="J6" s="35" t="s">
        <v>16</v>
      </c>
      <c r="K6" s="67" t="s">
        <v>17</v>
      </c>
      <c r="L6" s="67"/>
      <c r="M6" s="67"/>
      <c r="N6" s="67"/>
      <c r="O6" s="71"/>
    </row>
    <row r="7" spans="1:15" ht="13.5" thickBot="1">
      <c r="A7" s="59"/>
      <c r="B7" s="62"/>
      <c r="C7" s="51"/>
      <c r="D7" s="52" t="s">
        <v>1</v>
      </c>
      <c r="E7" s="52" t="s">
        <v>18</v>
      </c>
      <c r="F7" s="52" t="s">
        <v>2</v>
      </c>
      <c r="G7" s="52" t="s">
        <v>3</v>
      </c>
      <c r="H7" s="52" t="s">
        <v>4</v>
      </c>
      <c r="I7" s="72"/>
      <c r="J7" s="54"/>
      <c r="K7" s="52" t="s">
        <v>1</v>
      </c>
      <c r="L7" s="52" t="s">
        <v>18</v>
      </c>
      <c r="M7" s="52" t="s">
        <v>2</v>
      </c>
      <c r="N7" s="52" t="s">
        <v>3</v>
      </c>
      <c r="O7" s="53" t="s">
        <v>4</v>
      </c>
    </row>
    <row r="8" spans="1:15" s="5" customFormat="1" ht="12.75" customHeight="1">
      <c r="A8" s="73" t="s">
        <v>19</v>
      </c>
      <c r="B8" s="45" t="s">
        <v>20</v>
      </c>
      <c r="C8" s="46">
        <v>59793326</v>
      </c>
      <c r="D8" s="47">
        <v>48466034</v>
      </c>
      <c r="E8" s="47">
        <v>0</v>
      </c>
      <c r="F8" s="47">
        <v>9515686</v>
      </c>
      <c r="G8" s="47">
        <v>1803634</v>
      </c>
      <c r="H8" s="47">
        <v>7972</v>
      </c>
      <c r="I8" s="48"/>
      <c r="J8" s="49">
        <v>92052.75977297004</v>
      </c>
      <c r="K8" s="50">
        <v>77465.5467141465</v>
      </c>
      <c r="L8" s="47">
        <v>-0.3822352941160716</v>
      </c>
      <c r="M8" s="47">
        <v>14523.595294117647</v>
      </c>
      <c r="N8" s="47">
        <v>64</v>
      </c>
      <c r="O8" s="48">
        <v>0</v>
      </c>
    </row>
    <row r="9" spans="1:15" s="5" customFormat="1" ht="27" customHeight="1">
      <c r="A9" s="74"/>
      <c r="B9" s="40" t="s">
        <v>21</v>
      </c>
      <c r="C9" s="18">
        <v>112543</v>
      </c>
      <c r="D9" s="10">
        <v>8780</v>
      </c>
      <c r="E9" s="10"/>
      <c r="F9" s="13"/>
      <c r="G9" s="10">
        <v>102953</v>
      </c>
      <c r="H9" s="10">
        <v>810</v>
      </c>
      <c r="I9" s="11"/>
      <c r="J9" s="17">
        <v>0</v>
      </c>
      <c r="K9" s="10"/>
      <c r="L9" s="10"/>
      <c r="M9" s="13"/>
      <c r="N9" s="10"/>
      <c r="O9" s="11"/>
    </row>
    <row r="10" spans="1:15" s="2" customFormat="1" ht="15" customHeight="1">
      <c r="A10" s="74"/>
      <c r="B10" s="41" t="s">
        <v>22</v>
      </c>
      <c r="C10" s="20">
        <f>SUM(C8:C9)</f>
        <v>59905869</v>
      </c>
      <c r="D10" s="21">
        <f>SUM(D8:D9)</f>
        <v>48474814</v>
      </c>
      <c r="E10" s="21">
        <f>E8</f>
        <v>0</v>
      </c>
      <c r="F10" s="21">
        <f>SUM(F8:F9)</f>
        <v>9515686</v>
      </c>
      <c r="G10" s="21">
        <f>SUM(G8:G9)</f>
        <v>1906587</v>
      </c>
      <c r="H10" s="21">
        <f>SUM(H8:H9)</f>
        <v>8782</v>
      </c>
      <c r="I10" s="22">
        <v>4375040</v>
      </c>
      <c r="J10" s="36">
        <f aca="true" t="shared" si="0" ref="J10:O10">SUM(J8:J9)</f>
        <v>92052.75977297004</v>
      </c>
      <c r="K10" s="21">
        <f t="shared" si="0"/>
        <v>77465.5467141465</v>
      </c>
      <c r="L10" s="21">
        <f t="shared" si="0"/>
        <v>-0.3822352941160716</v>
      </c>
      <c r="M10" s="21">
        <f t="shared" si="0"/>
        <v>14523.595294117647</v>
      </c>
      <c r="N10" s="21">
        <f t="shared" si="0"/>
        <v>64</v>
      </c>
      <c r="O10" s="22">
        <f t="shared" si="0"/>
        <v>0</v>
      </c>
    </row>
    <row r="11" spans="1:15" s="6" customFormat="1" ht="12.75" customHeight="1">
      <c r="A11" s="68" t="s">
        <v>27</v>
      </c>
      <c r="B11" s="42" t="s">
        <v>20</v>
      </c>
      <c r="C11" s="12">
        <v>554130</v>
      </c>
      <c r="D11" s="10"/>
      <c r="E11" s="10"/>
      <c r="F11" s="13"/>
      <c r="G11" s="13">
        <v>554130</v>
      </c>
      <c r="H11" s="10"/>
      <c r="I11" s="11"/>
      <c r="J11" s="17">
        <v>834</v>
      </c>
      <c r="K11" s="10"/>
      <c r="L11" s="10"/>
      <c r="M11" s="13"/>
      <c r="N11" s="13">
        <v>834</v>
      </c>
      <c r="O11" s="11"/>
    </row>
    <row r="12" spans="1:15" s="6" customFormat="1" ht="27" customHeight="1">
      <c r="A12" s="68"/>
      <c r="B12" s="43" t="s">
        <v>21</v>
      </c>
      <c r="C12" s="12">
        <v>0</v>
      </c>
      <c r="D12" s="10">
        <v>0</v>
      </c>
      <c r="E12" s="10"/>
      <c r="F12" s="10">
        <v>0</v>
      </c>
      <c r="G12" s="10">
        <v>0</v>
      </c>
      <c r="H12" s="10"/>
      <c r="I12" s="11"/>
      <c r="J12" s="17">
        <v>0</v>
      </c>
      <c r="K12" s="10">
        <v>0</v>
      </c>
      <c r="L12" s="10"/>
      <c r="M12" s="10">
        <v>0</v>
      </c>
      <c r="N12" s="10">
        <v>0</v>
      </c>
      <c r="O12" s="11"/>
    </row>
    <row r="13" spans="1:15" s="2" customFormat="1" ht="12.75">
      <c r="A13" s="68"/>
      <c r="B13" s="41" t="s">
        <v>22</v>
      </c>
      <c r="C13" s="20">
        <f>SUM(C11:C12)</f>
        <v>554130</v>
      </c>
      <c r="D13" s="21">
        <f>SUM(D11:D12)</f>
        <v>0</v>
      </c>
      <c r="E13" s="21"/>
      <c r="F13" s="21">
        <f>SUM(F11:F12)</f>
        <v>0</v>
      </c>
      <c r="G13" s="21">
        <f>SUM(G11:G12)</f>
        <v>554130</v>
      </c>
      <c r="H13" s="21">
        <f>SUM(H11:H12)</f>
        <v>0</v>
      </c>
      <c r="I13" s="22">
        <v>27582</v>
      </c>
      <c r="J13" s="36">
        <f aca="true" t="shared" si="1" ref="J13:O13">SUM(J11:J12)</f>
        <v>834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834</v>
      </c>
      <c r="O13" s="22">
        <f t="shared" si="1"/>
        <v>0</v>
      </c>
    </row>
    <row r="14" spans="1:15" s="6" customFormat="1" ht="12.75" customHeight="1">
      <c r="A14" s="68" t="s">
        <v>23</v>
      </c>
      <c r="B14" s="42" t="s">
        <v>20</v>
      </c>
      <c r="C14" s="12">
        <v>10669344</v>
      </c>
      <c r="D14" s="10">
        <v>0</v>
      </c>
      <c r="E14" s="10"/>
      <c r="F14" s="10">
        <v>219183</v>
      </c>
      <c r="G14" s="10">
        <v>7511275</v>
      </c>
      <c r="H14" s="10">
        <v>2938886</v>
      </c>
      <c r="I14" s="11"/>
      <c r="J14" s="17">
        <v>4231</v>
      </c>
      <c r="K14" s="10">
        <v>0</v>
      </c>
      <c r="L14" s="10"/>
      <c r="M14" s="10"/>
      <c r="N14" s="10">
        <v>3937</v>
      </c>
      <c r="O14" s="11">
        <v>294</v>
      </c>
    </row>
    <row r="15" spans="1:15" s="6" customFormat="1" ht="24.75" customHeight="1">
      <c r="A15" s="68"/>
      <c r="B15" s="43" t="s">
        <v>21</v>
      </c>
      <c r="C15" s="12">
        <v>10760423</v>
      </c>
      <c r="D15" s="10">
        <v>0</v>
      </c>
      <c r="E15" s="10"/>
      <c r="F15" s="10"/>
      <c r="G15" s="10">
        <v>10218</v>
      </c>
      <c r="H15" s="10">
        <v>10750205</v>
      </c>
      <c r="I15" s="11"/>
      <c r="J15" s="17">
        <v>0</v>
      </c>
      <c r="K15" s="10">
        <v>0</v>
      </c>
      <c r="L15" s="10"/>
      <c r="M15" s="10"/>
      <c r="N15" s="10"/>
      <c r="O15" s="11"/>
    </row>
    <row r="16" spans="1:15" s="2" customFormat="1" ht="12.75">
      <c r="A16" s="68"/>
      <c r="B16" s="41" t="s">
        <v>22</v>
      </c>
      <c r="C16" s="20">
        <f aca="true" t="shared" si="2" ref="C16:H16">SUM(C14:C15)</f>
        <v>21429767</v>
      </c>
      <c r="D16" s="21">
        <f t="shared" si="2"/>
        <v>0</v>
      </c>
      <c r="E16" s="21">
        <f t="shared" si="2"/>
        <v>0</v>
      </c>
      <c r="F16" s="21">
        <f t="shared" si="2"/>
        <v>219183</v>
      </c>
      <c r="G16" s="21">
        <f t="shared" si="2"/>
        <v>7521493</v>
      </c>
      <c r="H16" s="21">
        <f t="shared" si="2"/>
        <v>13689091</v>
      </c>
      <c r="I16" s="22">
        <v>1238315.0000000037</v>
      </c>
      <c r="J16" s="36">
        <f aca="true" t="shared" si="3" ref="J16:O16">SUM(J14:J15)</f>
        <v>4231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3937</v>
      </c>
      <c r="O16" s="22">
        <f t="shared" si="3"/>
        <v>294</v>
      </c>
    </row>
    <row r="17" spans="1:15" s="6" customFormat="1" ht="12.75" customHeight="1">
      <c r="A17" s="68" t="s">
        <v>6</v>
      </c>
      <c r="B17" s="42" t="s">
        <v>20</v>
      </c>
      <c r="C17" s="12">
        <v>1202233</v>
      </c>
      <c r="D17" s="10">
        <v>0</v>
      </c>
      <c r="E17" s="10"/>
      <c r="F17" s="10">
        <v>0</v>
      </c>
      <c r="G17" s="10">
        <v>1199810</v>
      </c>
      <c r="H17" s="10">
        <v>2423</v>
      </c>
      <c r="I17" s="11"/>
      <c r="J17" s="17">
        <v>6</v>
      </c>
      <c r="K17" s="10">
        <v>0</v>
      </c>
      <c r="L17" s="10"/>
      <c r="M17" s="10">
        <v>0</v>
      </c>
      <c r="N17" s="10">
        <v>6</v>
      </c>
      <c r="O17" s="11">
        <v>0</v>
      </c>
    </row>
    <row r="18" spans="1:15" s="6" customFormat="1" ht="26.25" customHeight="1">
      <c r="A18" s="68"/>
      <c r="B18" s="43" t="s">
        <v>21</v>
      </c>
      <c r="C18" s="12">
        <v>0</v>
      </c>
      <c r="D18" s="10">
        <v>0</v>
      </c>
      <c r="E18" s="10"/>
      <c r="F18" s="10">
        <v>0</v>
      </c>
      <c r="G18" s="10">
        <v>0</v>
      </c>
      <c r="H18" s="10">
        <v>0</v>
      </c>
      <c r="I18" s="11"/>
      <c r="J18" s="17">
        <v>0</v>
      </c>
      <c r="K18" s="10">
        <v>0</v>
      </c>
      <c r="L18" s="10"/>
      <c r="M18" s="10">
        <v>0</v>
      </c>
      <c r="N18" s="10">
        <v>0</v>
      </c>
      <c r="O18" s="11">
        <v>0</v>
      </c>
    </row>
    <row r="19" spans="1:15" s="2" customFormat="1" ht="12.75">
      <c r="A19" s="68"/>
      <c r="B19" s="41" t="s">
        <v>22</v>
      </c>
      <c r="C19" s="20">
        <f>SUM(C17:C18)</f>
        <v>1202233</v>
      </c>
      <c r="D19" s="21">
        <f>SUM(D17:D18)</f>
        <v>0</v>
      </c>
      <c r="E19" s="21"/>
      <c r="F19" s="21">
        <f>SUM(F17:F18)</f>
        <v>0</v>
      </c>
      <c r="G19" s="21">
        <f>SUM(G17:G18)</f>
        <v>1199810</v>
      </c>
      <c r="H19" s="21">
        <f>SUM(H17:H18)</f>
        <v>2423</v>
      </c>
      <c r="I19" s="22">
        <v>58107</v>
      </c>
      <c r="J19" s="36">
        <f aca="true" t="shared" si="4" ref="J19:O19">SUM(J17:J18)</f>
        <v>6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6</v>
      </c>
      <c r="O19" s="22">
        <f t="shared" si="4"/>
        <v>0</v>
      </c>
    </row>
    <row r="20" spans="1:15" s="6" customFormat="1" ht="12.75" customHeight="1">
      <c r="A20" s="68" t="s">
        <v>5</v>
      </c>
      <c r="B20" s="42" t="s">
        <v>20</v>
      </c>
      <c r="C20" s="12">
        <v>27965009</v>
      </c>
      <c r="D20" s="10">
        <v>24946561</v>
      </c>
      <c r="E20" s="16">
        <v>96543</v>
      </c>
      <c r="F20" s="10">
        <v>1652257</v>
      </c>
      <c r="G20" s="10">
        <v>1268301</v>
      </c>
      <c r="H20" s="10">
        <v>1347</v>
      </c>
      <c r="I20" s="11"/>
      <c r="J20" s="17">
        <v>41832</v>
      </c>
      <c r="K20" s="10">
        <v>37512</v>
      </c>
      <c r="L20" s="16">
        <v>216</v>
      </c>
      <c r="M20" s="10">
        <v>2239</v>
      </c>
      <c r="N20" s="10">
        <v>1865</v>
      </c>
      <c r="O20" s="11">
        <v>0</v>
      </c>
    </row>
    <row r="21" spans="1:15" s="6" customFormat="1" ht="26.25" customHeight="1">
      <c r="A21" s="68"/>
      <c r="B21" s="43" t="s">
        <v>21</v>
      </c>
      <c r="C21" s="12">
        <v>2037</v>
      </c>
      <c r="D21" s="10">
        <v>0</v>
      </c>
      <c r="E21" s="10"/>
      <c r="F21" s="10">
        <v>0</v>
      </c>
      <c r="G21" s="10"/>
      <c r="H21" s="10">
        <v>2037</v>
      </c>
      <c r="I21" s="11"/>
      <c r="J21" s="17">
        <v>0</v>
      </c>
      <c r="K21" s="10">
        <v>0</v>
      </c>
      <c r="L21" s="10"/>
      <c r="M21" s="10">
        <v>0</v>
      </c>
      <c r="N21" s="10">
        <v>0</v>
      </c>
      <c r="O21" s="11"/>
    </row>
    <row r="22" spans="1:15" s="2" customFormat="1" ht="12.75">
      <c r="A22" s="68"/>
      <c r="B22" s="41" t="s">
        <v>22</v>
      </c>
      <c r="C22" s="20">
        <f aca="true" t="shared" si="5" ref="C22:H22">SUM(C20:C21)</f>
        <v>27967046</v>
      </c>
      <c r="D22" s="21">
        <f t="shared" si="5"/>
        <v>24946561</v>
      </c>
      <c r="E22" s="21">
        <f t="shared" si="5"/>
        <v>96543</v>
      </c>
      <c r="F22" s="21">
        <f t="shared" si="5"/>
        <v>1652257</v>
      </c>
      <c r="G22" s="21">
        <f t="shared" si="5"/>
        <v>1268301</v>
      </c>
      <c r="H22" s="21">
        <f t="shared" si="5"/>
        <v>3384</v>
      </c>
      <c r="I22" s="22">
        <v>40643</v>
      </c>
      <c r="J22" s="36">
        <f aca="true" t="shared" si="6" ref="J22:O22">SUM(J20:J21)</f>
        <v>41832</v>
      </c>
      <c r="K22" s="21">
        <f t="shared" si="6"/>
        <v>37512</v>
      </c>
      <c r="L22" s="21">
        <f t="shared" si="6"/>
        <v>216</v>
      </c>
      <c r="M22" s="21">
        <f t="shared" si="6"/>
        <v>2239</v>
      </c>
      <c r="N22" s="21">
        <f t="shared" si="6"/>
        <v>1865</v>
      </c>
      <c r="O22" s="22">
        <f t="shared" si="6"/>
        <v>0</v>
      </c>
    </row>
    <row r="23" spans="1:15" s="5" customFormat="1" ht="12.75" customHeight="1">
      <c r="A23" s="68" t="s">
        <v>24</v>
      </c>
      <c r="B23" s="39" t="s">
        <v>20</v>
      </c>
      <c r="C23" s="18">
        <v>27310319</v>
      </c>
      <c r="D23" s="23">
        <v>18067891</v>
      </c>
      <c r="E23" s="23"/>
      <c r="F23" s="14">
        <v>4155928</v>
      </c>
      <c r="G23" s="14">
        <v>5086500</v>
      </c>
      <c r="H23" s="14"/>
      <c r="I23" s="15"/>
      <c r="J23" s="25">
        <v>42441</v>
      </c>
      <c r="K23" s="23">
        <v>27408</v>
      </c>
      <c r="L23" s="23"/>
      <c r="M23" s="14">
        <v>6637</v>
      </c>
      <c r="N23" s="14">
        <v>8396</v>
      </c>
      <c r="O23" s="15">
        <v>0</v>
      </c>
    </row>
    <row r="24" spans="1:15" s="5" customFormat="1" ht="24" customHeight="1">
      <c r="A24" s="68"/>
      <c r="B24" s="40" t="s">
        <v>21</v>
      </c>
      <c r="C24" s="18"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25"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" customFormat="1" ht="12.75">
      <c r="A25" s="68"/>
      <c r="B25" s="41" t="s">
        <v>22</v>
      </c>
      <c r="C25" s="20">
        <f>SUM(C23:C24)</f>
        <v>27310319</v>
      </c>
      <c r="D25" s="21">
        <f>SUM(D23:D24)</f>
        <v>18067891</v>
      </c>
      <c r="E25" s="21"/>
      <c r="F25" s="21">
        <f>SUM(F23:F24)</f>
        <v>4155928</v>
      </c>
      <c r="G25" s="21">
        <f>SUM(G23:G24)</f>
        <v>5086500</v>
      </c>
      <c r="H25" s="21">
        <f>SUM(H23:H24)</f>
        <v>0</v>
      </c>
      <c r="I25" s="22"/>
      <c r="J25" s="36">
        <f>SUM(J23:J24)</f>
        <v>42441</v>
      </c>
      <c r="K25" s="21">
        <f>SUM(K23:K24)</f>
        <v>27408</v>
      </c>
      <c r="L25" s="21">
        <v>0</v>
      </c>
      <c r="M25" s="21">
        <f>SUM(M23:M24)</f>
        <v>6637</v>
      </c>
      <c r="N25" s="21">
        <f>SUM(N23:N24)</f>
        <v>8396</v>
      </c>
      <c r="O25" s="22">
        <f>SUM(O23:O24)</f>
        <v>0</v>
      </c>
    </row>
    <row r="26" spans="1:15" s="5" customFormat="1" ht="12.75" customHeight="1">
      <c r="A26" s="68" t="s">
        <v>25</v>
      </c>
      <c r="B26" s="39" t="s">
        <v>20</v>
      </c>
      <c r="C26" s="18">
        <v>3591180</v>
      </c>
      <c r="D26" s="24">
        <v>3591180</v>
      </c>
      <c r="E26" s="14"/>
      <c r="F26" s="14">
        <v>0</v>
      </c>
      <c r="G26" s="14">
        <v>0</v>
      </c>
      <c r="H26" s="14">
        <v>0</v>
      </c>
      <c r="I26" s="15"/>
      <c r="J26" s="25">
        <v>5605</v>
      </c>
      <c r="K26" s="14">
        <v>5605</v>
      </c>
      <c r="L26" s="14"/>
      <c r="M26" s="14">
        <v>0</v>
      </c>
      <c r="N26" s="14">
        <v>0</v>
      </c>
      <c r="O26" s="15">
        <v>0</v>
      </c>
    </row>
    <row r="27" spans="1:15" s="5" customFormat="1" ht="25.5" customHeight="1">
      <c r="A27" s="68"/>
      <c r="B27" s="40" t="s">
        <v>21</v>
      </c>
      <c r="C27" s="18"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25"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2" customFormat="1" ht="12.75">
      <c r="A28" s="68"/>
      <c r="B28" s="41" t="s">
        <v>22</v>
      </c>
      <c r="C28" s="20">
        <f>SUM(C26:C27)</f>
        <v>3591180</v>
      </c>
      <c r="D28" s="21">
        <f>SUM(D26:D27)</f>
        <v>3591180</v>
      </c>
      <c r="E28" s="21"/>
      <c r="F28" s="21">
        <f>SUM(F26:F27)</f>
        <v>0</v>
      </c>
      <c r="G28" s="21">
        <f>SUM(G26:G27)</f>
        <v>0</v>
      </c>
      <c r="H28" s="21">
        <f>SUM(H26:H27)</f>
        <v>0</v>
      </c>
      <c r="I28" s="22"/>
      <c r="J28" s="36">
        <f aca="true" t="shared" si="7" ref="J28:O28">SUM(J26:J27)</f>
        <v>5605</v>
      </c>
      <c r="K28" s="21">
        <f t="shared" si="7"/>
        <v>5605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2">
        <f t="shared" si="7"/>
        <v>0</v>
      </c>
    </row>
    <row r="29" spans="1:15" s="5" customFormat="1" ht="12.75" customHeight="1">
      <c r="A29" s="70" t="s">
        <v>29</v>
      </c>
      <c r="B29" s="39" t="s">
        <v>20</v>
      </c>
      <c r="C29" s="18">
        <v>252105</v>
      </c>
      <c r="D29" s="14"/>
      <c r="E29" s="14"/>
      <c r="F29" s="26"/>
      <c r="G29" s="26">
        <v>252105</v>
      </c>
      <c r="H29" s="14">
        <v>0</v>
      </c>
      <c r="I29" s="15"/>
      <c r="J29" s="25">
        <v>0</v>
      </c>
      <c r="K29" s="14"/>
      <c r="L29" s="14"/>
      <c r="M29" s="14"/>
      <c r="N29" s="14"/>
      <c r="O29" s="15">
        <v>0</v>
      </c>
    </row>
    <row r="30" spans="1:15" s="5" customFormat="1" ht="26.25" customHeight="1">
      <c r="A30" s="68"/>
      <c r="B30" s="40" t="s">
        <v>21</v>
      </c>
      <c r="C30" s="18"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25"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" customFormat="1" ht="12.75">
      <c r="A31" s="68"/>
      <c r="B31" s="41" t="s">
        <v>22</v>
      </c>
      <c r="C31" s="20">
        <f>SUM(C29:C30)</f>
        <v>252105</v>
      </c>
      <c r="D31" s="21">
        <f>SUM(D29:D30)</f>
        <v>0</v>
      </c>
      <c r="E31" s="21"/>
      <c r="F31" s="21">
        <f>SUM(F29:F30)</f>
        <v>0</v>
      </c>
      <c r="G31" s="21">
        <f>SUM(G29:G30)</f>
        <v>252105</v>
      </c>
      <c r="H31" s="21">
        <f>SUM(H29:H30)</f>
        <v>0</v>
      </c>
      <c r="I31" s="22">
        <v>0</v>
      </c>
      <c r="J31" s="36">
        <f aca="true" t="shared" si="8" ref="J31:O31">SUM(J29:J30)</f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  <c r="N31" s="21">
        <f t="shared" si="8"/>
        <v>0</v>
      </c>
      <c r="O31" s="22">
        <f t="shared" si="8"/>
        <v>0</v>
      </c>
    </row>
    <row r="32" spans="1:15" s="2" customFormat="1" ht="12.75">
      <c r="A32" s="68" t="s">
        <v>7</v>
      </c>
      <c r="B32" s="39" t="s">
        <v>20</v>
      </c>
      <c r="C32" s="18">
        <v>163217</v>
      </c>
      <c r="D32" s="14"/>
      <c r="E32" s="14"/>
      <c r="F32" s="26"/>
      <c r="G32" s="26">
        <v>160677</v>
      </c>
      <c r="H32" s="14">
        <v>2540</v>
      </c>
      <c r="I32" s="15"/>
      <c r="J32" s="25">
        <v>8</v>
      </c>
      <c r="K32" s="14"/>
      <c r="L32" s="14"/>
      <c r="M32" s="14"/>
      <c r="N32" s="14">
        <v>3</v>
      </c>
      <c r="O32" s="15">
        <v>5</v>
      </c>
    </row>
    <row r="33" spans="1:15" s="2" customFormat="1" ht="26.25" customHeight="1">
      <c r="A33" s="68"/>
      <c r="B33" s="40" t="s">
        <v>21</v>
      </c>
      <c r="C33" s="18">
        <v>7487</v>
      </c>
      <c r="D33" s="14">
        <v>0</v>
      </c>
      <c r="E33" s="14"/>
      <c r="F33" s="14">
        <v>0</v>
      </c>
      <c r="G33" s="14">
        <v>0</v>
      </c>
      <c r="H33" s="14">
        <v>7487</v>
      </c>
      <c r="I33" s="15"/>
      <c r="J33" s="25"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" customFormat="1" ht="12.75">
      <c r="A34" s="68"/>
      <c r="B34" s="41" t="s">
        <v>22</v>
      </c>
      <c r="C34" s="20">
        <f>SUM(C32:C33)</f>
        <v>170704</v>
      </c>
      <c r="D34" s="21">
        <f>SUM(D32:D33)</f>
        <v>0</v>
      </c>
      <c r="E34" s="21"/>
      <c r="F34" s="21">
        <f>SUM(F32:F33)</f>
        <v>0</v>
      </c>
      <c r="G34" s="21">
        <f>SUM(G32:G33)</f>
        <v>160677</v>
      </c>
      <c r="H34" s="21">
        <f>SUM(H32:H33)</f>
        <v>10027</v>
      </c>
      <c r="I34" s="29" t="s">
        <v>31</v>
      </c>
      <c r="J34" s="36">
        <f aca="true" t="shared" si="9" ref="J34:O34">SUM(J32:J33)</f>
        <v>8</v>
      </c>
      <c r="K34" s="21">
        <f t="shared" si="9"/>
        <v>0</v>
      </c>
      <c r="L34" s="21">
        <f t="shared" si="9"/>
        <v>0</v>
      </c>
      <c r="M34" s="21">
        <f t="shared" si="9"/>
        <v>0</v>
      </c>
      <c r="N34" s="21">
        <f t="shared" si="9"/>
        <v>3</v>
      </c>
      <c r="O34" s="22">
        <f t="shared" si="9"/>
        <v>5</v>
      </c>
    </row>
    <row r="35" spans="1:15" s="2" customFormat="1" ht="12.75">
      <c r="A35" s="68" t="s">
        <v>28</v>
      </c>
      <c r="B35" s="39" t="s">
        <v>20</v>
      </c>
      <c r="C35" s="19">
        <v>1565159</v>
      </c>
      <c r="D35" s="27"/>
      <c r="E35" s="27"/>
      <c r="F35" s="14">
        <v>888529</v>
      </c>
      <c r="G35" s="14">
        <v>676630</v>
      </c>
      <c r="H35" s="27"/>
      <c r="I35" s="28"/>
      <c r="J35" s="37"/>
      <c r="K35" s="27"/>
      <c r="L35" s="27"/>
      <c r="M35" s="27">
        <v>1430</v>
      </c>
      <c r="N35" s="27"/>
      <c r="O35" s="28"/>
    </row>
    <row r="36" spans="1:15" s="2" customFormat="1" ht="26.25" customHeight="1">
      <c r="A36" s="68"/>
      <c r="B36" s="40" t="s">
        <v>21</v>
      </c>
      <c r="C36" s="19">
        <v>0</v>
      </c>
      <c r="D36" s="27"/>
      <c r="E36" s="27"/>
      <c r="F36" s="27"/>
      <c r="G36" s="27"/>
      <c r="H36" s="27"/>
      <c r="I36" s="28"/>
      <c r="J36" s="37"/>
      <c r="K36" s="27"/>
      <c r="L36" s="27"/>
      <c r="M36" s="27"/>
      <c r="N36" s="27"/>
      <c r="O36" s="28"/>
    </row>
    <row r="37" spans="1:15" s="2" customFormat="1" ht="12.75">
      <c r="A37" s="68"/>
      <c r="B37" s="41" t="s">
        <v>22</v>
      </c>
      <c r="C37" s="20">
        <f>SUM(C35:C36)</f>
        <v>1565159</v>
      </c>
      <c r="D37" s="21"/>
      <c r="E37" s="21"/>
      <c r="F37" s="21">
        <f>F35</f>
        <v>888529</v>
      </c>
      <c r="G37" s="21">
        <f>G35</f>
        <v>676630</v>
      </c>
      <c r="H37" s="21"/>
      <c r="I37" s="22">
        <v>76922</v>
      </c>
      <c r="J37" s="36">
        <f>M37</f>
        <v>1430</v>
      </c>
      <c r="K37" s="21">
        <f>K35</f>
        <v>0</v>
      </c>
      <c r="L37" s="21">
        <f>L35</f>
        <v>0</v>
      </c>
      <c r="M37" s="21">
        <f>M35</f>
        <v>1430</v>
      </c>
      <c r="N37" s="21">
        <f>N35</f>
        <v>0</v>
      </c>
      <c r="O37" s="22">
        <f>O35</f>
        <v>0</v>
      </c>
    </row>
    <row r="38" spans="1:15" s="5" customFormat="1" ht="12.75" customHeight="1">
      <c r="A38" s="68" t="s">
        <v>26</v>
      </c>
      <c r="B38" s="39" t="s">
        <v>20</v>
      </c>
      <c r="C38" s="18">
        <v>901062</v>
      </c>
      <c r="D38" s="14">
        <v>0</v>
      </c>
      <c r="E38" s="14"/>
      <c r="F38" s="14"/>
      <c r="G38" s="14">
        <v>860726</v>
      </c>
      <c r="H38" s="14">
        <v>40336</v>
      </c>
      <c r="I38" s="15"/>
      <c r="J38" s="37">
        <v>101</v>
      </c>
      <c r="K38" s="14">
        <v>0</v>
      </c>
      <c r="L38" s="14"/>
      <c r="M38" s="14"/>
      <c r="N38" s="33">
        <v>98</v>
      </c>
      <c r="O38" s="15">
        <v>3</v>
      </c>
    </row>
    <row r="39" spans="1:15" s="5" customFormat="1" ht="27" customHeight="1">
      <c r="A39" s="68"/>
      <c r="B39" s="40" t="s">
        <v>21</v>
      </c>
      <c r="C39" s="18">
        <v>28017</v>
      </c>
      <c r="D39" s="34">
        <v>0</v>
      </c>
      <c r="E39" s="14"/>
      <c r="F39" s="14">
        <v>0</v>
      </c>
      <c r="G39" s="14">
        <v>22687</v>
      </c>
      <c r="H39" s="14">
        <v>5330</v>
      </c>
      <c r="I39" s="15"/>
      <c r="J39" s="37">
        <v>0</v>
      </c>
      <c r="K39" s="14">
        <v>0</v>
      </c>
      <c r="L39" s="14"/>
      <c r="M39" s="14">
        <v>0</v>
      </c>
      <c r="N39" s="14">
        <v>0</v>
      </c>
      <c r="O39" s="15">
        <v>0</v>
      </c>
    </row>
    <row r="40" spans="1:15" s="2" customFormat="1" ht="13.5" thickBot="1">
      <c r="A40" s="69"/>
      <c r="B40" s="44" t="s">
        <v>22</v>
      </c>
      <c r="C40" s="30">
        <f>SUM(C38:C39)</f>
        <v>929079</v>
      </c>
      <c r="D40" s="31">
        <f>SUM(D38:D39)</f>
        <v>0</v>
      </c>
      <c r="E40" s="31"/>
      <c r="F40" s="31">
        <f>SUM(F38:F39)</f>
        <v>0</v>
      </c>
      <c r="G40" s="31">
        <f>SUM(G38:G39)</f>
        <v>883413</v>
      </c>
      <c r="H40" s="31">
        <f>SUM(H38:H39)</f>
        <v>45666</v>
      </c>
      <c r="I40" s="32">
        <v>71349</v>
      </c>
      <c r="J40" s="38">
        <f>J38+J39</f>
        <v>101</v>
      </c>
      <c r="K40" s="31">
        <f>SUM(K38:K39)</f>
        <v>0</v>
      </c>
      <c r="L40" s="31">
        <f>SUM(L38:L39)</f>
        <v>0</v>
      </c>
      <c r="M40" s="31">
        <f>SUM(M38:M39)</f>
        <v>0</v>
      </c>
      <c r="N40" s="31">
        <f>SUM(N38:N39)</f>
        <v>98</v>
      </c>
      <c r="O40" s="32">
        <f>SUM(O38:O39)</f>
        <v>3</v>
      </c>
    </row>
    <row r="41" spans="3:15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3:15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5" spans="3:15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</sheetData>
  <sheetProtection/>
  <mergeCells count="20">
    <mergeCell ref="A11:A13"/>
    <mergeCell ref="A14:A16"/>
    <mergeCell ref="K6:O6"/>
    <mergeCell ref="I6:I7"/>
    <mergeCell ref="A8:A10"/>
    <mergeCell ref="A38:A40"/>
    <mergeCell ref="A17:A19"/>
    <mergeCell ref="A20:A22"/>
    <mergeCell ref="A23:A25"/>
    <mergeCell ref="A26:A28"/>
    <mergeCell ref="A29:A31"/>
    <mergeCell ref="A32:A34"/>
    <mergeCell ref="A35:A37"/>
    <mergeCell ref="N1:O1"/>
    <mergeCell ref="A2:N2"/>
    <mergeCell ref="A5:A7"/>
    <mergeCell ref="B5:B7"/>
    <mergeCell ref="C5:I5"/>
    <mergeCell ref="J5:O5"/>
    <mergeCell ref="D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2023-08-16T04:36:53Z</cp:lastPrinted>
  <dcterms:created xsi:type="dcterms:W3CDTF">2009-02-16T04:16:17Z</dcterms:created>
  <dcterms:modified xsi:type="dcterms:W3CDTF">2024-02-16T02:15:41Z</dcterms:modified>
  <cp:category/>
  <cp:version/>
  <cp:contentType/>
  <cp:contentStatus/>
</cp:coreProperties>
</file>