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20" windowWidth="19320" windowHeight="9390" tabRatio="642" activeTab="0"/>
  </bookViews>
  <sheets>
    <sheet name="План закупок" sheetId="1" r:id="rId1"/>
    <sheet name="СМП"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'План закупок'!$A$17:$AB$17</definedName>
    <definedName name="ed_izmerenia">'[4]Лист5'!$D$3:$D$31</definedName>
    <definedName name="edin_izm">'[6]Лист5'!$D$3:$D$27</definedName>
    <definedName name="ei">'[3]Лист3'!$D$3:$D$8</definedName>
    <definedName name="func_blok">'[5]Лист3'!$C$3:$C$15</definedName>
    <definedName name="group_product">'[5]Лист3'!$B$6:$B$29</definedName>
    <definedName name="ist_fin">'[8]Лист2'!$C$5:$C$23</definedName>
    <definedName name="istfin">'[4]Лист7'!$A$5:$A$25</definedName>
    <definedName name="istoch_fin">'[2]Лист7'!$A$4:$A$24</definedName>
    <definedName name="kod_vida_deyatelnosti">'[3]Лист2'!$A$3:$A$10</definedName>
    <definedName name="org_str">'[3]Лист4'!$B$3:$B$143</definedName>
    <definedName name="spos_zak">'[7]Лист6'!$A$3:$A$15</definedName>
    <definedName name="spos_zakupki">'[1]Лист6'!$A$3:$A$16</definedName>
    <definedName name="sposob_zakupki">'[3]Лист4'!$A$3:$A$15</definedName>
    <definedName name="vid_zakupki">'[3]Лист4'!$C$3:$C$4</definedName>
    <definedName name="а">'[4]Лист5'!$D$3:$D$31</definedName>
  </definedNames>
  <calcPr fullCalcOnLoad="1"/>
</workbook>
</file>

<file path=xl/sharedStrings.xml><?xml version="1.0" encoding="utf-8"?>
<sst xmlns="http://schemas.openxmlformats.org/spreadsheetml/2006/main" count="344" uniqueCount="118">
  <si>
    <t>Код по ОКДП</t>
  </si>
  <si>
    <t>Способ закупки</t>
  </si>
  <si>
    <t>наименование</t>
  </si>
  <si>
    <t>ФОРМА</t>
  </si>
  <si>
    <t>плана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</si>
  <si>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</si>
  <si>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</si>
  <si>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</si>
  <si>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</si>
  <si>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</si>
  <si>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</si>
  <si>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</si>
  <si>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654006, Кемеровская область, г. Новокузнецк ул. Рудокопровая, 4</t>
  </si>
  <si>
    <t>(дата утверждения)</t>
  </si>
  <si>
    <t>М.П.</t>
  </si>
  <si>
    <t>код по ОКЕИ</t>
  </si>
  <si>
    <t xml:space="preserve"> Код по ОКВЭД</t>
  </si>
  <si>
    <t>Закупка в электронной форме да/нет</t>
  </si>
  <si>
    <t xml:space="preserve"> код по ОКАТО</t>
  </si>
  <si>
    <t xml:space="preserve">планируемая дата или период размещения извещения о закупке (месяц, год) </t>
  </si>
  <si>
    <t xml:space="preserve">срок исполнения договора (месяц,год) </t>
  </si>
  <si>
    <t xml:space="preserve"> Условия договора </t>
  </si>
  <si>
    <t xml:space="preserve"> (Ф.И.О., должность руководителя (уполномоченного лица) заказчика)                                      (подпись)</t>
  </si>
  <si>
    <t>"      "</t>
  </si>
  <si>
    <t>Закупающий сотрудник</t>
  </si>
  <si>
    <t>Предмет договора</t>
  </si>
  <si>
    <t xml:space="preserve">Минимально необходимые требования,предъявляемые к закупаемым товарам (работам, услугам) </t>
  </si>
  <si>
    <t xml:space="preserve"> Единица измерения </t>
  </si>
  <si>
    <t>Сведения о количестве (объеме)</t>
  </si>
  <si>
    <t xml:space="preserve"> Регион поставки товаров (выполнения работ, оказания услуг) </t>
  </si>
  <si>
    <t xml:space="preserve">График осуществления процедур закупки </t>
  </si>
  <si>
    <t xml:space="preserve">Порядковый номер </t>
  </si>
  <si>
    <t>Обоснование выбора способа закупки в соответствии с Положением о закупках</t>
  </si>
  <si>
    <t>Общество с ограниченной ответственностью "Металлэнергофинанс"</t>
  </si>
  <si>
    <t xml:space="preserve"> Генеральный директор                                                         Головко Д.С.</t>
  </si>
  <si>
    <t>(3843) 357-647</t>
  </si>
  <si>
    <t>mef_nk@evraz.com</t>
  </si>
  <si>
    <t>Приложение к Приказу №__________ от ______________</t>
  </si>
  <si>
    <t>на 2016 год (январь-декабрь)</t>
  </si>
  <si>
    <t>Услуги, связанные с реализацией требований законодательства о государственном регулировании тарифов на электрическую энергию</t>
  </si>
  <si>
    <t>В соответствии с условиями договора</t>
  </si>
  <si>
    <t>796</t>
  </si>
  <si>
    <t>шт</t>
  </si>
  <si>
    <t>Согласно приложения к договору</t>
  </si>
  <si>
    <t>32401000000</t>
  </si>
  <si>
    <t>Кемеровская область, г. Кемерого</t>
  </si>
  <si>
    <t>Единственный источник</t>
  </si>
  <si>
    <t>нет</t>
  </si>
  <si>
    <t>Сапан Т.С.</t>
  </si>
  <si>
    <t xml:space="preserve">Договор заключен до вступления в силу Ф3-223 </t>
  </si>
  <si>
    <t>2016 г.</t>
  </si>
  <si>
    <t>Проведение аудиторской проверки за 2015 год</t>
  </si>
  <si>
    <t>32431000000</t>
  </si>
  <si>
    <t>Кемеровская область, г. Новокузнецк</t>
  </si>
  <si>
    <t>Артамонов Ф.А.</t>
  </si>
  <si>
    <t>Ф3-223 не регулирует отношения, связанные с отбором аудиторской организации для проведения обязательного аудита бух (фин) отчетности</t>
  </si>
  <si>
    <t>Ведение бухгалтерского и налогового учета</t>
  </si>
  <si>
    <t>Оформление документов для проведения безналичных платежей и взаимодействие с кредитными организациями</t>
  </si>
  <si>
    <t>Прямые закупки у участников группы лиц Заказчика</t>
  </si>
  <si>
    <t>Услуги по передаче электрической энергии (мощности)</t>
  </si>
  <si>
    <t>Согласно приложениям к договору</t>
  </si>
  <si>
    <t>Молчанов  Р.А.</t>
  </si>
  <si>
    <t>осуществляется закупка услуги по передаче электрической энергии и мощности, приобретенных на розничном рынке, потребителям Заказчика.(п.13.7.1 абз.9)</t>
  </si>
  <si>
    <t>ПАО "МРСК Сибири"</t>
  </si>
  <si>
    <t>Кемеровская область, г. Новокузнецк, Таштагольский район, Междуреченский район</t>
  </si>
  <si>
    <t>ООО "КЭнК"</t>
  </si>
  <si>
    <t>ЗАО "Электросеть"</t>
  </si>
  <si>
    <t>ООО "РЭС"</t>
  </si>
  <si>
    <t>ПАО "ФСК ЕЭС"</t>
  </si>
  <si>
    <t>ООО "Электросетьсервис"</t>
  </si>
  <si>
    <t>ЗАО "СибПСК"</t>
  </si>
  <si>
    <t>ООО "ТСО "Сибирь"</t>
  </si>
  <si>
    <t xml:space="preserve">Обновление и обслуживание ПК "СБЫТ" по расчетам с населением </t>
  </si>
  <si>
    <t>Передача прав на использование версий ПК, содержащие базовые, индивидуальные изменения серверной и клиентской части ПК</t>
  </si>
  <si>
    <t>шт.</t>
  </si>
  <si>
    <t>Согласно условиям договора</t>
  </si>
  <si>
    <t>Таштагольский р-н 5 населенных пунктов</t>
  </si>
  <si>
    <t>Захаров А.С.</t>
  </si>
  <si>
    <t>Пункт 13.7.1 Поставщик или его единственный дилер осуществляет гарантийное и текущее обслуживание товара (работ), поставленных ранее и наличие иного поставщика невозможно по условиям гарантии;</t>
  </si>
  <si>
    <t>В соответствии с требованиями ГОСТ, техническим заданием и условиями договора</t>
  </si>
  <si>
    <t>Согласно документации по закупкам</t>
  </si>
  <si>
    <t>Кемеровская область</t>
  </si>
  <si>
    <t>Запрос цен</t>
  </si>
  <si>
    <t>Левкина Ю.В.</t>
  </si>
  <si>
    <t>Приобретение автомобиля</t>
  </si>
  <si>
    <t>да</t>
  </si>
  <si>
    <t>Почтовые услуги</t>
  </si>
  <si>
    <t>Соснина И.К.</t>
  </si>
  <si>
    <t>п.13.7</t>
  </si>
  <si>
    <t>Автотранспортные услуги</t>
  </si>
  <si>
    <t xml:space="preserve">Автомобили пассажирские УАЗ (3909, 220694/04), цена, условия оплаты, ГСМ за счет арендатора, услуги в Таштагольском районе </t>
  </si>
  <si>
    <t>Кемеровская область, г. Таштагол</t>
  </si>
  <si>
    <t>некорректная сумма в Б2016 1 093,452 т.р.</t>
  </si>
  <si>
    <t>не добавлен НДС 18%</t>
  </si>
  <si>
    <t>Снизили сумму</t>
  </si>
  <si>
    <t>Запрос предложений</t>
  </si>
  <si>
    <t>доп. Соглашение</t>
  </si>
  <si>
    <t>Должно быть 63 570 руб.</t>
  </si>
  <si>
    <t>Свердловская область, г. Нижний Тагил</t>
  </si>
  <si>
    <t>Золотых А.В.</t>
  </si>
  <si>
    <t>Сведения о начальной (максимальной) цене договора (цене лота) в руб. с НДС</t>
  </si>
  <si>
    <t>53.20.19.110</t>
  </si>
  <si>
    <t>64.19.21.000</t>
  </si>
  <si>
    <t>58.29.50.000
62.02.10.000
62.02.20.110
62.02.20.190
62.09.20
62.02.30.000</t>
  </si>
  <si>
    <t>63.11.9</t>
  </si>
  <si>
    <t>64.19</t>
  </si>
  <si>
    <t>53.20</t>
  </si>
  <si>
    <t>69.2</t>
  </si>
  <si>
    <t>35.11</t>
  </si>
  <si>
    <t>49.39.39</t>
  </si>
  <si>
    <t>49.39</t>
  </si>
  <si>
    <t>29.10.2</t>
  </si>
  <si>
    <t>29.10</t>
  </si>
  <si>
    <t>Участие субъектов малого и среднего предпринимательства в закупке</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</si>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</sst>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р_.;[Red]#,##0.00_р_."/>
    <numFmt numFmtId="173" formatCode="000000"/>
    <numFmt numFmtId="174" formatCode="0.0"/>
    <numFmt numFmtId="175" formatCode="[$-419]mmmm\ yyyy;@"/>
    <numFmt numFmtId="176" formatCode="#,##0.000"/>
    <numFmt numFmtId="177" formatCode="[$-FC19]d\ mmmm\ yyyy\ &quot;г.&quot;"/>
    <numFmt numFmtId="178" formatCode="[$-419]mmmm;@"/>
    <numFmt numFmtId="179" formatCode="mmm/yyyy"/>
    <numFmt numFmtId="180" formatCode="#,##0_ ;[Red]\-#,##0\ "/>
    <numFmt numFmtId="181" formatCode="#,##0_р_."/>
    <numFmt numFmtId="182" formatCode="0.0%"/>
    <numFmt numFmtId="183" formatCode="0.000"/>
    <numFmt numFmtId="184" formatCode="#,##0.0"/>
    <numFmt numFmtId="185" formatCode="#,##0.00_р_."/>
    <numFmt numFmtId="186" formatCode="#,##0.00&quot;р.&quot;"/>
    <numFmt numFmtId="187" formatCode="0.000E+00"/>
    <numFmt numFmtId="188" formatCode="#,##0.00######"/>
    <numFmt numFmtId="189" formatCode="#\ ##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Red]0.00"/>
    <numFmt numFmtId="195" formatCode="0.000;[Red]0.000"/>
    <numFmt numFmtId="196" formatCode="0.0000;[Red]0.0000"/>
    <numFmt numFmtId="197" formatCode="0.0;[Red]0.0"/>
    <numFmt numFmtId="198" formatCode="0;[Red]0"/>
    <numFmt numFmtId="199" formatCode="0.00000;[Red]0.00000"/>
    <numFmt numFmtId="200" formatCode="_(* #,##0.00_);_(* \(#,##0.00\);_(* &quot;-&quot;??_);_(@_)"/>
    <numFmt numFmtId="201" formatCode="#,##0.0000"/>
    <numFmt numFmtId="202" formatCode="#,##0_);[Red]\(#,##0\)"/>
    <numFmt numFmtId="203" formatCode="[$-F419]yyyy\,\ mmmm;@"/>
    <numFmt numFmtId="204" formatCode="mm"/>
    <numFmt numFmtId="205" formatCode="_-* #,##0_р_._-;\-* #,##0_р_._-;_-* &quot;-&quot;??_р_._-;_-@_-"/>
    <numFmt numFmtId="206" formatCode="#,##0_ ;\-#,##0\ "/>
    <numFmt numFmtId="207" formatCode="#,##0.000_ ;\-#,##0.000\ "/>
    <numFmt numFmtId="208" formatCode="yyyy"/>
    <numFmt numFmtId="209" formatCode="#,##0.00000"/>
    <numFmt numFmtId="210" formatCode="_-* #,##0.000_р_._-;\-* #,##0.000_р_._-;_-* &quot;-&quot;??_р_._-;_-@_-"/>
    <numFmt numFmtId="211" formatCode="#,##0.00_ ;\-#,##0.00\ "/>
    <numFmt numFmtId="212" formatCode="#,##0.000_р_."/>
    <numFmt numFmtId="213" formatCode="#,##0.0_р_."/>
    <numFmt numFmtId="214" formatCode="_-* #,##0.0_р_._-;\-* #,##0.0_р_._-;_-* &quot;-&quot;?_р_._-;_-@_-"/>
    <numFmt numFmtId="215" formatCode="_-* #,##0.000_р_._-;\-* #,##0.000_р_._-;_-* &quot;-&quot;???_р_._-;_-@_-"/>
    <numFmt numFmtId="216" formatCode="mmmm\ yyyy;@"/>
    <numFmt numFmtId="217" formatCode="0.0000000"/>
    <numFmt numFmtId="218" formatCode="0.000000"/>
    <numFmt numFmtId="219" formatCode="0.00000"/>
    <numFmt numFmtId="220" formatCode="0.0000"/>
  </numFmts>
  <fonts count="53">
    <font>
      <sz val="10"/>
      <name val="Arial Cyr"/>
      <family val="0"/>
    </font>
    <font>
      <sz val="10"/>
      <name val="Helv"/>
      <family val="0"/>
    </font>
    <font>
      <sz val="8"/>
      <name val="Arial Cyr"/>
      <family val="0"/>
    </font>
    <font>
      <u val="single"/>
      <sz val="10"/>
      <color indexed="12"/>
      <name val="Arial Cyr"/>
      <family val="0"/>
    </font>
    <font>
      <u val="single"/>
      <sz val="10"/>
      <color indexed="36"/>
      <name val="Arial Cyr"/>
      <family val="0"/>
    </font>
    <font>
      <sz val="10"/>
      <name val="Arial"/>
      <family val="2"/>
    </font>
    <font>
      <sz val="12"/>
      <name val="Franklin Gothic Book"/>
      <family val="2"/>
    </font>
    <font>
      <sz val="16"/>
      <name val="Franklin Gothic Book"/>
      <family val="2"/>
    </font>
    <font>
      <b/>
      <sz val="12"/>
      <name val="Franklin Gothic Book"/>
      <family val="2"/>
    </font>
    <font>
      <b/>
      <sz val="16"/>
      <name val="Franklin Gothic Book"/>
      <family val="2"/>
    </font>
    <font>
      <u val="single"/>
      <sz val="10"/>
      <name val="Franklin Gothic Book"/>
      <family val="2"/>
    </font>
    <font>
      <sz val="12"/>
      <name val="Times New Roman"/>
      <family val="1"/>
    </font>
    <font>
      <sz val="10"/>
      <name val="Franklin Gothic Book"/>
      <family val="2"/>
    </font>
    <font>
      <b/>
      <sz val="14"/>
      <name val="Franklin Gothic Book"/>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Franklin Gothic Book"/>
      <family val="2"/>
    </font>
    <font>
      <sz val="12"/>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Franklin Gothic Book"/>
      <family val="2"/>
    </font>
    <font>
      <sz val="12"/>
      <color rgb="FF00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2F2F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color indexed="63"/>
      </right>
      <top style="medium"/>
      <bottom style="medium"/>
    </border>
    <border>
      <left style="thin"/>
      <right style="thin"/>
      <top/>
      <bottom style="thin"/>
    </border>
    <border>
      <left style="thin"/>
      <right style="thin"/>
      <top style="thin"/>
      <bottom style="thin"/>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1" fillId="0" borderId="0">
      <alignment/>
      <protection/>
    </xf>
    <xf numFmtId="0" fontId="1" fillId="0" borderId="0">
      <alignment/>
      <protection/>
    </xf>
    <xf numFmtId="0" fontId="1" fillId="0" borderId="0">
      <alignment/>
      <protection/>
    </xf>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31" borderId="0" applyNumberFormat="0" applyBorder="0" applyAlignment="0" applyProtection="0"/>
  </cellStyleXfs>
  <cellXfs count="106">
    <xf numFmtId="0" fontId="0" fillId="0" borderId="0" xfId="0" applyAlignment="1">
      <alignment/>
    </xf>
    <xf numFmtId="0" fontId="6" fillId="32" borderId="0" xfId="0" applyFont="1" applyFill="1" applyAlignment="1">
      <alignment vertical="center"/>
    </xf>
    <xf numFmtId="0" fontId="6" fillId="32" borderId="0" xfId="0" applyFont="1" applyFill="1" applyAlignment="1">
      <alignment horizontal="left" vertical="center" wrapText="1"/>
    </xf>
    <xf numFmtId="0" fontId="6" fillId="32" borderId="0" xfId="0" applyFont="1" applyFill="1" applyAlignment="1">
      <alignment horizontal="left" vertical="center"/>
    </xf>
    <xf numFmtId="4" fontId="6" fillId="32" borderId="0" xfId="0" applyNumberFormat="1" applyFont="1" applyFill="1" applyAlignment="1">
      <alignment horizontal="right" vertical="center"/>
    </xf>
    <xf numFmtId="0" fontId="6" fillId="32" borderId="0" xfId="0" applyFont="1" applyFill="1" applyBorder="1" applyAlignment="1">
      <alignment vertical="center"/>
    </xf>
    <xf numFmtId="0" fontId="7" fillId="32" borderId="0" xfId="0" applyFont="1" applyFill="1" applyAlignment="1">
      <alignment vertical="center"/>
    </xf>
    <xf numFmtId="0" fontId="6" fillId="32" borderId="0" xfId="0" applyFont="1" applyFill="1" applyBorder="1" applyAlignment="1">
      <alignment horizontal="center" vertical="center" wrapText="1"/>
    </xf>
    <xf numFmtId="0" fontId="6" fillId="32" borderId="0" xfId="0" applyFont="1" applyFill="1" applyBorder="1" applyAlignment="1">
      <alignment horizontal="left" vertical="center" wrapText="1"/>
    </xf>
    <xf numFmtId="4" fontId="6" fillId="32" borderId="0" xfId="0" applyNumberFormat="1" applyFont="1" applyFill="1" applyBorder="1" applyAlignment="1">
      <alignment horizontal="right" vertical="center" wrapText="1"/>
    </xf>
    <xf numFmtId="0" fontId="6" fillId="32" borderId="0" xfId="0" applyFont="1" applyFill="1" applyBorder="1" applyAlignment="1">
      <alignment horizontal="center" vertical="center"/>
    </xf>
    <xf numFmtId="0" fontId="8"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xf>
    <xf numFmtId="0" fontId="6" fillId="32" borderId="11" xfId="0" applyFont="1" applyFill="1" applyBorder="1" applyAlignment="1">
      <alignment horizontal="center" vertical="center" wrapText="1"/>
    </xf>
    <xf numFmtId="0" fontId="6" fillId="32" borderId="12" xfId="0" applyFont="1" applyFill="1" applyBorder="1" applyAlignment="1">
      <alignment horizontal="center" vertical="center"/>
    </xf>
    <xf numFmtId="0" fontId="8" fillId="32" borderId="0" xfId="0" applyFont="1" applyFill="1" applyAlignment="1">
      <alignment horizontal="center" vertical="center"/>
    </xf>
    <xf numFmtId="0" fontId="6" fillId="32" borderId="12" xfId="0" applyFont="1" applyFill="1" applyBorder="1" applyAlignment="1">
      <alignment horizontal="left" vertical="center" wrapText="1"/>
    </xf>
    <xf numFmtId="0" fontId="6" fillId="32" borderId="12" xfId="0" applyFont="1" applyFill="1" applyBorder="1" applyAlignment="1">
      <alignment vertical="center" wrapText="1"/>
    </xf>
    <xf numFmtId="0" fontId="6" fillId="32" borderId="13" xfId="0" applyFont="1" applyFill="1" applyBorder="1" applyAlignment="1">
      <alignment horizontal="center" vertical="center"/>
    </xf>
    <xf numFmtId="175" fontId="6" fillId="32" borderId="13" xfId="0" applyNumberFormat="1" applyFont="1" applyFill="1" applyBorder="1" applyAlignment="1">
      <alignment horizontal="center" vertical="center" wrapText="1"/>
    </xf>
    <xf numFmtId="49" fontId="6" fillId="32" borderId="0" xfId="0" applyNumberFormat="1" applyFont="1" applyFill="1" applyBorder="1" applyAlignment="1">
      <alignment horizontal="left" vertical="center" wrapText="1"/>
    </xf>
    <xf numFmtId="49" fontId="6" fillId="32" borderId="0" xfId="0" applyNumberFormat="1" applyFont="1" applyFill="1" applyBorder="1" applyAlignment="1">
      <alignment horizontal="center" vertical="center" wrapText="1"/>
    </xf>
    <xf numFmtId="175" fontId="6" fillId="32" borderId="0" xfId="0" applyNumberFormat="1" applyFont="1" applyFill="1" applyBorder="1" applyAlignment="1">
      <alignment horizontal="center" vertical="center" wrapText="1"/>
    </xf>
    <xf numFmtId="49" fontId="6"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9" fillId="32" borderId="0" xfId="0" applyFont="1" applyFill="1" applyAlignment="1">
      <alignment horizontal="center" vertical="center"/>
    </xf>
    <xf numFmtId="0" fontId="9" fillId="32" borderId="0" xfId="0" applyFont="1" applyFill="1" applyAlignment="1">
      <alignment vertical="center"/>
    </xf>
    <xf numFmtId="0" fontId="9" fillId="32" borderId="0" xfId="0" applyFont="1" applyFill="1" applyAlignment="1">
      <alignment horizontal="left" vertical="center" wrapText="1"/>
    </xf>
    <xf numFmtId="0" fontId="9" fillId="32" borderId="0" xfId="0" applyFont="1" applyFill="1" applyAlignment="1">
      <alignment horizontal="left" vertical="center"/>
    </xf>
    <xf numFmtId="4" fontId="9" fillId="32" borderId="0" xfId="0" applyNumberFormat="1" applyFont="1" applyFill="1" applyAlignment="1">
      <alignment horizontal="right" vertical="center"/>
    </xf>
    <xf numFmtId="0" fontId="9" fillId="32" borderId="0" xfId="0" applyFont="1" applyFill="1" applyBorder="1" applyAlignment="1">
      <alignment horizontal="left" vertical="center"/>
    </xf>
    <xf numFmtId="0" fontId="9" fillId="32" borderId="0" xfId="0" applyFont="1" applyFill="1" applyBorder="1" applyAlignment="1">
      <alignment horizontal="right" vertical="center"/>
    </xf>
    <xf numFmtId="0" fontId="9" fillId="32" borderId="0" xfId="0" applyFont="1" applyFill="1" applyBorder="1" applyAlignment="1">
      <alignment vertical="center"/>
    </xf>
    <xf numFmtId="0" fontId="9" fillId="32" borderId="0" xfId="0" applyFont="1" applyFill="1" applyBorder="1" applyAlignment="1">
      <alignment horizontal="left" vertical="center" wrapText="1"/>
    </xf>
    <xf numFmtId="4" fontId="9" fillId="32" borderId="0" xfId="0" applyNumberFormat="1" applyFont="1" applyFill="1" applyBorder="1" applyAlignment="1">
      <alignment horizontal="right" vertical="center"/>
    </xf>
    <xf numFmtId="0" fontId="6" fillId="32" borderId="0" xfId="0" applyFont="1" applyFill="1" applyBorder="1" applyAlignment="1">
      <alignment horizontal="left" vertical="center"/>
    </xf>
    <xf numFmtId="0" fontId="6" fillId="32" borderId="0" xfId="0" applyFont="1" applyFill="1" applyBorder="1" applyAlignment="1">
      <alignment horizontal="right" vertical="center"/>
    </xf>
    <xf numFmtId="49" fontId="6" fillId="32" borderId="12" xfId="0" applyNumberFormat="1" applyFont="1" applyFill="1" applyBorder="1" applyAlignment="1">
      <alignment horizontal="center" vertical="center"/>
    </xf>
    <xf numFmtId="0" fontId="6" fillId="32" borderId="12" xfId="0" applyFont="1" applyFill="1" applyBorder="1" applyAlignment="1">
      <alignment horizontal="center" vertical="center" wrapText="1"/>
    </xf>
    <xf numFmtId="2" fontId="6" fillId="32" borderId="0" xfId="0" applyNumberFormat="1" applyFont="1" applyFill="1" applyAlignment="1">
      <alignment vertical="center"/>
    </xf>
    <xf numFmtId="49" fontId="6" fillId="32" borderId="12" xfId="0" applyNumberFormat="1" applyFont="1" applyFill="1" applyBorder="1" applyAlignment="1">
      <alignment horizontal="center" vertical="center" wrapText="1"/>
    </xf>
    <xf numFmtId="175" fontId="6" fillId="32" borderId="13" xfId="0" applyNumberFormat="1" applyFont="1" applyFill="1" applyBorder="1" applyAlignment="1">
      <alignment horizontal="center" vertical="center"/>
    </xf>
    <xf numFmtId="175" fontId="6" fillId="32" borderId="12" xfId="0" applyNumberFormat="1" applyFont="1" applyFill="1" applyBorder="1" applyAlignment="1">
      <alignment horizontal="center" vertical="center" wrapText="1"/>
    </xf>
    <xf numFmtId="175" fontId="6" fillId="32" borderId="12" xfId="0" applyNumberFormat="1" applyFont="1" applyFill="1" applyBorder="1" applyAlignment="1">
      <alignment horizontal="center" vertical="center"/>
    </xf>
    <xf numFmtId="0" fontId="6" fillId="32" borderId="0" xfId="0" applyFont="1" applyFill="1" applyAlignment="1">
      <alignment vertical="center" wrapText="1"/>
    </xf>
    <xf numFmtId="43" fontId="6" fillId="32" borderId="12" xfId="73" applyFont="1" applyFill="1" applyBorder="1" applyAlignment="1">
      <alignment horizontal="right" vertical="center" wrapText="1"/>
    </xf>
    <xf numFmtId="4" fontId="11" fillId="32" borderId="12" xfId="0" applyNumberFormat="1" applyFont="1" applyFill="1" applyBorder="1" applyAlignment="1">
      <alignment horizontal="right" vertical="center"/>
    </xf>
    <xf numFmtId="4" fontId="6" fillId="32" borderId="12" xfId="0" applyNumberFormat="1" applyFont="1" applyFill="1" applyBorder="1" applyAlignment="1">
      <alignment horizontal="right" vertical="center" wrapText="1"/>
    </xf>
    <xf numFmtId="4" fontId="6" fillId="32" borderId="13" xfId="0" applyNumberFormat="1" applyFont="1" applyFill="1" applyBorder="1" applyAlignment="1">
      <alignment horizontal="right" vertical="center" wrapText="1"/>
    </xf>
    <xf numFmtId="49" fontId="6" fillId="32" borderId="13" xfId="0" applyNumberFormat="1" applyFont="1" applyFill="1" applyBorder="1" applyAlignment="1">
      <alignment horizontal="center" vertical="center"/>
    </xf>
    <xf numFmtId="43" fontId="6" fillId="32" borderId="13" xfId="73" applyFont="1" applyFill="1" applyBorder="1" applyAlignment="1">
      <alignment horizontal="right" vertical="center" wrapText="1"/>
    </xf>
    <xf numFmtId="43" fontId="6" fillId="32" borderId="0" xfId="73" applyFont="1" applyFill="1" applyAlignment="1">
      <alignment vertical="center"/>
    </xf>
    <xf numFmtId="0" fontId="6" fillId="32" borderId="0" xfId="0" applyFont="1" applyFill="1" applyBorder="1" applyAlignment="1">
      <alignment vertical="center" wrapText="1"/>
    </xf>
    <xf numFmtId="0" fontId="6" fillId="32" borderId="13" xfId="0" applyFont="1" applyFill="1" applyBorder="1" applyAlignment="1">
      <alignment horizontal="left" vertical="center" wrapText="1"/>
    </xf>
    <xf numFmtId="0" fontId="6" fillId="32" borderId="1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6" fillId="32" borderId="0" xfId="0" applyFont="1" applyFill="1" applyAlignment="1">
      <alignment horizontal="center" vertical="center"/>
    </xf>
    <xf numFmtId="0" fontId="9" fillId="32" borderId="0" xfId="0" applyFont="1" applyFill="1" applyBorder="1" applyAlignment="1">
      <alignment horizontal="center" vertical="center"/>
    </xf>
    <xf numFmtId="0" fontId="9" fillId="32" borderId="15" xfId="0" applyFont="1" applyFill="1" applyBorder="1" applyAlignment="1">
      <alignment horizontal="center" vertical="center"/>
    </xf>
    <xf numFmtId="49" fontId="6" fillId="32" borderId="13" xfId="0" applyNumberFormat="1" applyFont="1" applyFill="1" applyBorder="1" applyAlignment="1">
      <alignment horizontal="left" vertical="center" wrapText="1"/>
    </xf>
    <xf numFmtId="49" fontId="12" fillId="32" borderId="13" xfId="0" applyNumberFormat="1" applyFont="1" applyFill="1" applyBorder="1" applyAlignment="1">
      <alignment horizontal="left" vertical="center" wrapText="1"/>
    </xf>
    <xf numFmtId="175" fontId="51" fillId="32" borderId="13" xfId="0" applyNumberFormat="1" applyFont="1" applyFill="1" applyBorder="1" applyAlignment="1">
      <alignment horizontal="center" vertical="center" wrapText="1"/>
    </xf>
    <xf numFmtId="4" fontId="6" fillId="32" borderId="0" xfId="0" applyNumberFormat="1" applyFont="1" applyFill="1" applyBorder="1" applyAlignment="1">
      <alignment horizontal="right" vertical="center"/>
    </xf>
    <xf numFmtId="4" fontId="52" fillId="33" borderId="0" xfId="0" applyNumberFormat="1" applyFont="1" applyFill="1" applyBorder="1" applyAlignment="1">
      <alignment vertical="center" wrapText="1"/>
    </xf>
    <xf numFmtId="0" fontId="52" fillId="0" borderId="0" xfId="0" applyFont="1" applyFill="1" applyBorder="1" applyAlignment="1">
      <alignment wrapText="1"/>
    </xf>
    <xf numFmtId="43" fontId="6" fillId="32" borderId="0" xfId="0" applyNumberFormat="1" applyFont="1" applyFill="1" applyBorder="1" applyAlignment="1">
      <alignment horizontal="center" vertical="center" wrapText="1"/>
    </xf>
    <xf numFmtId="43" fontId="6" fillId="32" borderId="0" xfId="0" applyNumberFormat="1" applyFont="1" applyFill="1" applyAlignment="1">
      <alignment horizontal="center" vertical="center"/>
    </xf>
    <xf numFmtId="4" fontId="6" fillId="32" borderId="0" xfId="0" applyNumberFormat="1" applyFont="1" applyFill="1" applyAlignment="1">
      <alignment vertical="center"/>
    </xf>
    <xf numFmtId="4" fontId="52" fillId="33" borderId="0" xfId="0" applyNumberFormat="1" applyFont="1" applyFill="1" applyBorder="1" applyAlignment="1">
      <alignment horizontal="center"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6" fillId="32" borderId="13" xfId="0" applyFont="1" applyFill="1" applyBorder="1" applyAlignment="1">
      <alignment horizontal="left" vertical="center" wrapText="1"/>
    </xf>
    <xf numFmtId="0" fontId="6" fillId="32" borderId="13" xfId="0" applyFont="1" applyFill="1" applyBorder="1" applyAlignment="1">
      <alignment horizontal="center" vertical="center" wrapText="1"/>
    </xf>
    <xf numFmtId="0" fontId="9" fillId="32" borderId="16" xfId="0" applyFont="1" applyFill="1" applyBorder="1" applyAlignment="1">
      <alignment horizontal="center" vertical="center"/>
    </xf>
    <xf numFmtId="0" fontId="8" fillId="32" borderId="11"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9" fillId="32" borderId="15" xfId="0" applyFont="1" applyFill="1" applyBorder="1" applyAlignment="1">
      <alignment horizontal="left" vertical="center"/>
    </xf>
    <xf numFmtId="0" fontId="8" fillId="32" borderId="14"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9" xfId="0" applyFont="1" applyFill="1" applyBorder="1" applyAlignment="1">
      <alignment horizontal="center" vertical="center" wrapText="1"/>
    </xf>
    <xf numFmtId="4" fontId="8" fillId="32" borderId="18" xfId="0" applyNumberFormat="1" applyFont="1" applyFill="1" applyBorder="1" applyAlignment="1">
      <alignment horizontal="center" vertical="center" wrapText="1"/>
    </xf>
    <xf numFmtId="4" fontId="8" fillId="32" borderId="19" xfId="0" applyNumberFormat="1" applyFont="1" applyFill="1" applyBorder="1" applyAlignment="1">
      <alignment horizontal="center" vertical="center" wrapText="1"/>
    </xf>
    <xf numFmtId="0" fontId="6" fillId="32" borderId="0" xfId="0" applyFont="1" applyFill="1" applyAlignment="1">
      <alignment horizontal="center" vertical="center"/>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8" fillId="32" borderId="26" xfId="0" applyFont="1" applyFill="1" applyBorder="1" applyAlignment="1">
      <alignment horizontal="center" vertical="center" wrapText="1"/>
    </xf>
    <xf numFmtId="0" fontId="9" fillId="32" borderId="0" xfId="0" applyFont="1" applyFill="1" applyBorder="1" applyAlignment="1">
      <alignment horizontal="center" vertical="center"/>
    </xf>
    <xf numFmtId="0" fontId="8" fillId="32" borderId="27" xfId="0" applyFont="1" applyFill="1" applyBorder="1" applyAlignment="1">
      <alignment horizontal="center" vertical="center" wrapText="1"/>
    </xf>
    <xf numFmtId="0" fontId="8" fillId="32" borderId="28"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9" fillId="32" borderId="15" xfId="0" applyFont="1" applyFill="1" applyBorder="1" applyAlignment="1">
      <alignment horizontal="center" vertical="center"/>
    </xf>
    <xf numFmtId="0" fontId="10" fillId="32" borderId="13" xfId="42" applyFont="1" applyFill="1" applyBorder="1" applyAlignment="1" applyProtection="1">
      <alignment horizontal="left" vertical="center" wrapText="1"/>
      <protection/>
    </xf>
    <xf numFmtId="0" fontId="6" fillId="32" borderId="0" xfId="0" applyFont="1" applyFill="1" applyBorder="1" applyAlignment="1">
      <alignment horizontal="left" vertical="center" wrapText="1"/>
    </xf>
    <xf numFmtId="0" fontId="6" fillId="32" borderId="0" xfId="0" applyFont="1" applyFill="1" applyBorder="1" applyAlignment="1">
      <alignment horizontal="left" vertical="center"/>
    </xf>
    <xf numFmtId="0" fontId="13" fillId="32" borderId="0" xfId="0" applyFont="1" applyFill="1" applyBorder="1" applyAlignment="1">
      <alignment horizontal="center" vertical="center"/>
    </xf>
    <xf numFmtId="0" fontId="6" fillId="32" borderId="0" xfId="0" applyFont="1" applyFill="1" applyBorder="1" applyAlignment="1">
      <alignment horizontal="center" vertical="center"/>
    </xf>
    <xf numFmtId="0" fontId="9" fillId="32" borderId="0" xfId="0" applyFont="1" applyFill="1" applyBorder="1" applyAlignment="1">
      <alignment horizontal="left" vertical="center"/>
    </xf>
    <xf numFmtId="0" fontId="6" fillId="32" borderId="0" xfId="0" applyFont="1" applyFill="1" applyBorder="1" applyAlignment="1">
      <alignment horizontal="center" vertic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 3" xfId="54"/>
    <cellStyle name="Обычный 2" xfId="55"/>
    <cellStyle name="Обычный 2 2" xfId="56"/>
    <cellStyle name="Обычный 2 3" xfId="57"/>
    <cellStyle name="Обычный 2 3 2" xfId="58"/>
    <cellStyle name="Обычный 3" xfId="59"/>
    <cellStyle name="Обычный 4" xfId="60"/>
    <cellStyle name="Обычный 5" xfId="61"/>
    <cellStyle name="Обычный 6"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Стиль 1 2" xfId="70"/>
    <cellStyle name="Стиль 1_Отчёт о выполнении закупок  и тех.заданий по ГКПЗ  2010г. ОУС от 10.11.10" xfId="71"/>
    <cellStyle name="Текст предупреждения" xfId="72"/>
    <cellStyle name="Comma" xfId="73"/>
    <cellStyle name="Comma [0]" xfId="74"/>
    <cellStyle name="Финансовый 2" xfId="75"/>
    <cellStyle name="Финансовый 2 2"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17.23\&#1076;&#1083;&#1080;&#1084;&#1090;&#1086;\Documents%20and%20Settings\Mikryukova-aa.IA\Local%20Settings\Temporary%20Internet%20Files\Content.Outlook\Y4OUJDTH\&#1058;&#1072;&#1083;&#1069;&#1057;%20&#1055;&#1088;&#1086;&#1077;&#1082;&#1090;%20&#1043;&#1050;&#1055;&#1047;%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7.23\&#1076;&#1083;&#1080;&#1084;&#1090;&#1086;\Documents%20and%20Settings\aakulov\Local%20Settings\Temporary%20Internet%20Files\Content.Outlook\P144Y078\&#1055;&#1088;&#1080;&#1083;&#1086;&#1078;&#1077;&#1085;&#1080;&#1077;%20&#1080;&#1079;&#1084;&#1077;&#1085;&#1077;&#1085;&#1080;&#1077;%20&#1082;%20%20&#1043;&#1050;&#1055;&#1047;%202011%20&#1085;&#1072;%202012%20&#1086;&#1093;&#1088;&#1072;&#1085;&#1072;%2087%20&#1088;%20&#1095;&#1077;&#1083;%20&#1095;&#1072;&#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54;&#1073;&#1097;&#1080;&#1077;\&#1059;&#1054;&#1047;&#1044;\&#1054;&#1055;&#1054;&#1080;&#1050;\&#1055;&#1083;&#1072;&#1085;&#1080;&#1088;&#1086;&#1074;&#1072;&#1085;&#1080;&#1077;\&#1057;%20&#1044;&#1080;&#1050;&#1048;%20&#1050;&#1086;&#1088;&#1088;&#1077;&#1082;&#1090;&#1080;&#1088;&#1086;&#1074;&#1082;&#1072;%20&#1043;&#1050;&#1055;&#1047;%20-%202011%20&#1087;&#1086;&#1076;%20&#1087;&#1086;&#1090;&#1088;&#1077;&#1073;&#1085;&#1086;&#1089;&#1090;&#1100;%202012%20(&#1085;&#1086;&#107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54;&#1073;&#1097;&#1080;&#1077;\&#1059;&#1054;&#1047;&#1044;\&#1054;&#1055;&#1054;&#1080;&#1050;\&#1055;&#1083;&#1072;&#1085;&#1080;&#1088;&#1086;&#1074;&#1072;&#1085;&#1080;&#1077;\&#1050;&#1086;&#1085;&#1089;&#1086;&#1083;&#1080;&#1076;&#1080;&#1088;&#1086;&#1074;&#1072;&#1085;&#1085;&#1072;&#1103;%20&#1082;&#1086;&#1088;&#1088;&#1077;&#1082;&#1090;&#1080;&#1088;&#1086;&#1074;&#1082;&#1072;%20&#1043;&#1050;&#1055;&#1047;%202011-2012%20&#1044;&#1054;&#1058;&#105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0.17.23\&#1076;&#1083;&#1080;&#1084;&#1090;&#1086;\&#1042;&#1085;&#1091;&#1090;&#1088;&#1077;&#1085;&#1085;&#1080;&#1077;\&#1054;&#1052;&#1058;&#1054;\2011%20&#1075;\&#1055;&#1080;&#1089;&#1100;&#1084;&#1072;%20&#1085;&#1072;%20&#1062;&#1047;&#1054;\22.12.2011&#1075;\&#1055;&#1088;&#1080;&#1083;&#1086;&#1078;&#1077;&#1085;&#1080;&#1077;%20&#8470;1%20&#1082;%20&#1087;&#1080;&#1089;&#1100;&#1084;&#1091;%20&#1085;&#1072;%20&#1062;&#1047;&#1054;%20&#1086;&#1090;%20%2022.12.2011&#1075;.%20&#1043;&#1050;&#1055;&#1047;-&#1050;&#1086;&#1075;&#1085;&#1086;&#108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DOCUME~1\lenaar\LOCALS~1\Temp\Xl00000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76;&#1080;&#1090;\&#1042;&#1085;&#1091;&#1090;&#1088;&#1077;&#1085;&#1085;&#1080;&#1077;\&#1054;&#1073;&#1097;&#1080;&#1077;%20&#1076;&#1086;&#1082;&#1091;&#1084;&#1077;&#1085;&#1090;&#1099;\_&#1059;&#1087;&#1088;&#1072;&#1074;&#1083;&#1077;&#1085;&#1080;&#1077;%20&#1076;&#1077;&#1103;&#1090;&#1077;&#1083;&#1100;&#1085;&#1086;&#1089;&#1090;&#1100;&#1102;%20&#1044;&#1048;&#1058;\&#1043;&#1050;&#1055;&#1047;\&#1043;&#1050;&#1055;&#1047;%202012\&#1044;&#1072;&#1085;&#1085;&#1099;&#1077;%20&#1076;&#1083;&#1103;%20&#1092;&#1086;&#1088;&#1084;&#1080;&#1088;&#1086;&#1074;&#1072;&#1085;&#1080;&#1103;%20&#1043;&#1050;&#1055;&#1047;%202012\&#1055;&#1077;&#1088;&#1084;&#1101;&#1085;&#1077;&#1088;&#1075;&#1086;\&#1043;&#1055;&#1047;_2012_&#1059;&#1048;&#1058;_&#1055;&#1069;_final.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Z:\&#1059;&#1087;&#1088;&#1072;&#1074;&#1083;&#1077;&#1085;&#1080;&#1077;%20&#1082;&#1072;&#1087;&#1080;&#1090;&#1072;&#1083;&#1100;&#1085;&#1086;&#1075;&#1086;%20&#1089;&#1090;&#1088;&#1086;&#1080;&#1090;&#1077;&#1083;&#1100;&#1089;&#1090;&#1074;&#1072;\&#1057;&#1055;&#1050;\!2012\2012%20&#1058;&#1047;%20&#1074;%20&#1088;&#1072;&#1073;&#1086;&#1090;&#1077;\&#1055;&#1080;&#1089;&#1100;&#1084;&#1072;\&#1050;&#1086;&#1088;&#1088;&#1077;&#1082;&#1090;&#1080;&#1088;&#1086;&#1074;&#1082;&#1080;%20&#1043;&#1050;&#1055;&#1047;\&#1042;&#1082;&#1083;%20&#1074;%20&#1043;&#1050;&#1055;&#1047;%205%20&#1086;&#1073;&#1098;&#1077;&#1082;&#1090;&#1086;&#1074;\&#1055;&#1088;&#1080;&#1083;&#1086;&#1078;&#1077;&#1085;&#1080;&#1077;%20&#1050;&#1086;&#1088;&#1088;%20&#1043;&#1050;&#1055;&#1047;%20-%202011%20&#1087;&#1086;&#1076;%202012%20(5%20&#1086;&#1073;&#1098;&#1077;&#1082;&#1090;&#1086;&#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УТЭиР"/>
      <sheetName val="Лист2"/>
      <sheetName val="Лист3"/>
      <sheetName val="Лист4"/>
      <sheetName val="Лист5"/>
      <sheetName val="Лист6"/>
      <sheetName val="Лист7"/>
      <sheetName val="СМиИ"/>
      <sheetName val="СМиТ"/>
      <sheetName val="СРЗиА"/>
      <sheetName val="СДиКИ"/>
      <sheetName val="СЭЗиС"/>
      <sheetName val="АХО"/>
      <sheetName val="УС"/>
      <sheetName val="СМИ"/>
      <sheetName val="Охрана"/>
      <sheetName val="УАСТУ"/>
      <sheetName val="СПКиОТ"/>
      <sheetName val="Анализ"/>
    </sheetNames>
    <sheetDataSet>
      <sheetData sheetId="5">
        <row r="3">
          <cell r="A3" t="str">
            <v>ОК </v>
          </cell>
        </row>
        <row r="4">
          <cell r="A4" t="str">
            <v>ЗК</v>
          </cell>
        </row>
        <row r="5">
          <cell r="A5" t="str">
            <v>ОЗЦ </v>
          </cell>
        </row>
        <row r="6">
          <cell r="A6" t="str">
            <v>ЗЗЦ</v>
          </cell>
        </row>
        <row r="7">
          <cell r="A7" t="str">
            <v>ОЗП</v>
          </cell>
        </row>
        <row r="8">
          <cell r="A8" t="str">
            <v>ЗЗП</v>
          </cell>
        </row>
        <row r="9">
          <cell r="A9" t="str">
            <v>ОКП</v>
          </cell>
        </row>
        <row r="10">
          <cell r="A10" t="str">
            <v>ЗКП</v>
          </cell>
        </row>
        <row r="11">
          <cell r="A11" t="str">
            <v>ЕИ</v>
          </cell>
        </row>
        <row r="12">
          <cell r="A12" t="str">
            <v>ЕИ(по результат.несостоявшихся открытых процедур) </v>
          </cell>
        </row>
        <row r="16">
          <cell r="A16" t="str">
            <v>Аукцион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s>
    <sheetDataSet>
      <sheetData sheetId="6">
        <row r="5">
          <cell r="A5" t="str">
            <v>    Амортизация отчетного года</v>
          </cell>
        </row>
        <row r="6">
          <cell r="A6" t="str">
            <v>    Неиспользованная амортизация прошлых лет</v>
          </cell>
        </row>
        <row r="7">
          <cell r="A7" t="str">
            <v>  Неиспользованная прибыль прошлых лет</v>
          </cell>
        </row>
        <row r="8">
          <cell r="A8" t="str">
            <v>    Реновация, включенная РЭК в тариф (прибыль на развитие производства)</v>
          </cell>
        </row>
        <row r="9">
          <cell r="A9" t="str">
            <v>    Реализация профильных внеоборотных активов</v>
          </cell>
        </row>
        <row r="10">
          <cell r="A10" t="str">
            <v>    Реализация непрофильных внеобротных активов</v>
          </cell>
        </row>
        <row r="11">
          <cell r="A11" t="str">
            <v>    Плата за технологическое присоединенние</v>
          </cell>
        </row>
        <row r="12">
          <cell r="A12" t="str">
            <v> Прочие собственные источники, в т.ч.продажа акций</v>
          </cell>
        </row>
        <row r="13">
          <cell r="A13" t="str">
            <v>    Использование банковских кредитов для осуществления капитальных вложений</v>
          </cell>
        </row>
        <row r="14">
          <cell r="A14" t="str">
            <v>    Облигационные займы</v>
          </cell>
        </row>
        <row r="15">
          <cell r="A15" t="str">
            <v>    Корпоративн.займы,в т.ч.от ОАО "Холдинг МРСК"</v>
          </cell>
        </row>
        <row r="16">
          <cell r="A16" t="str">
            <v>    Прочие заемные средства</v>
          </cell>
        </row>
        <row r="17">
          <cell r="A17" t="str">
            <v>  Средства от продажи векселей</v>
          </cell>
        </row>
        <row r="18">
          <cell r="A18" t="str">
            <v>    Целевые инвестиционные средства ОАО "Холдинг МРСК"</v>
          </cell>
        </row>
        <row r="19">
          <cell r="A19" t="str">
            <v>    Средства федерального бюджета</v>
          </cell>
        </row>
        <row r="20">
          <cell r="A20" t="str">
            <v>    Средства местных и региональных бюджетов</v>
          </cell>
        </row>
        <row r="21">
          <cell r="A21" t="str">
            <v>  Плата за технологическое присоединение</v>
          </cell>
        </row>
        <row r="22">
          <cell r="A22" t="str">
            <v>    Долевое участие в строительстве за счет прочих источников</v>
          </cell>
        </row>
        <row r="23">
          <cell r="A23" t="str">
            <v>    Прочие источники внешнего финансирования (расшифровать), в т.ч. лизинг</v>
          </cell>
        </row>
        <row r="24">
          <cell r="A24" t="str">
            <v> Себестоимость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3">
          <cell r="A3" t="str">
            <v>Новое строительство и расширение электросетевых объектов</v>
          </cell>
        </row>
        <row r="4">
          <cell r="A4" t="str">
            <v>Реконструкция и техперевооружение электросетевых объектов</v>
          </cell>
        </row>
        <row r="5">
          <cell r="A5" t="str">
            <v>Энергоремонтное (ремонтное) производство, техническое обслуживание</v>
          </cell>
        </row>
        <row r="6">
          <cell r="A6" t="str">
            <v>ИТ-закупки</v>
          </cell>
        </row>
        <row r="7">
          <cell r="A7" t="str">
            <v>НИОКР</v>
          </cell>
        </row>
        <row r="8">
          <cell r="A8" t="str">
            <v>Консультационные услуги</v>
          </cell>
        </row>
        <row r="9">
          <cell r="A9" t="str">
            <v>Услуги оценщиков</v>
          </cell>
        </row>
        <row r="10">
          <cell r="A10" t="str">
            <v>Прочие закупки</v>
          </cell>
        </row>
      </sheetData>
      <sheetData sheetId="2">
        <row r="3">
          <cell r="D3" t="str">
            <v>Мвар</v>
          </cell>
        </row>
        <row r="4">
          <cell r="D4" t="str">
            <v>Мвт</v>
          </cell>
        </row>
        <row r="5">
          <cell r="D5" t="str">
            <v>МВА</v>
          </cell>
        </row>
        <row r="6">
          <cell r="D6" t="str">
            <v>км</v>
          </cell>
        </row>
        <row r="7">
          <cell r="D7" t="str">
            <v>га</v>
          </cell>
        </row>
        <row r="8">
          <cell r="D8" t="str">
            <v>шт</v>
          </cell>
        </row>
      </sheetData>
      <sheetData sheetId="3">
        <row r="3">
          <cell r="A3" t="str">
            <v>ОК </v>
          </cell>
          <cell r="B3" t="str">
            <v>Холдинг МРСК</v>
          </cell>
          <cell r="C3" t="str">
            <v>B2B-Energo</v>
          </cell>
        </row>
        <row r="4">
          <cell r="A4" t="str">
            <v>ЗК</v>
          </cell>
          <cell r="B4" t="str">
            <v>  Сетевые ДЗО</v>
          </cell>
          <cell r="C4" t="str">
            <v>Неэлектронная</v>
          </cell>
        </row>
        <row r="5">
          <cell r="A5" t="str">
            <v>ОЗЦ </v>
          </cell>
          <cell r="B5" t="str">
            <v>    ОАО "МРСК ЦЕНТРА"</v>
          </cell>
        </row>
        <row r="6">
          <cell r="A6" t="str">
            <v>ЗЗЦ</v>
          </cell>
          <cell r="B6" t="str">
            <v>      МРСК Центра (ИА)</v>
          </cell>
        </row>
        <row r="7">
          <cell r="A7" t="str">
            <v>ОЗП</v>
          </cell>
          <cell r="B7" t="str">
            <v>      Белгородэнерго (филиал)</v>
          </cell>
        </row>
        <row r="8">
          <cell r="A8" t="str">
            <v>ЗЗП</v>
          </cell>
          <cell r="B8" t="str">
            <v>      Брянскэнерго (филиал)</v>
          </cell>
        </row>
        <row r="9">
          <cell r="A9" t="str">
            <v>ОКП</v>
          </cell>
          <cell r="B9" t="str">
            <v>      Воронежэнерго (филиал)</v>
          </cell>
        </row>
        <row r="10">
          <cell r="A10" t="str">
            <v>ЗКП</v>
          </cell>
          <cell r="B10" t="str">
            <v>      Костромаэнерго (филиал)</v>
          </cell>
        </row>
        <row r="11">
          <cell r="A11" t="str">
            <v>ЕИ</v>
          </cell>
          <cell r="B11" t="str">
            <v>      Курскэнерго (филиал)</v>
          </cell>
        </row>
        <row r="12">
          <cell r="A12" t="str">
            <v>ЕИ(по результат.несостоявшихся открытых процедур) </v>
          </cell>
          <cell r="B12" t="str">
            <v>      Липецкэнерго (филиал)</v>
          </cell>
        </row>
        <row r="13">
          <cell r="B13" t="str">
            <v>      Орелэнерго (филиал)</v>
          </cell>
        </row>
        <row r="14">
          <cell r="B14" t="str">
            <v>      Смоленскэнерго (филиал)</v>
          </cell>
        </row>
        <row r="15">
          <cell r="B15" t="str">
            <v>      Тамбовэнерго (филиал)</v>
          </cell>
        </row>
        <row r="16">
          <cell r="B16" t="str">
            <v>      Тверьэнерго (филиал)</v>
          </cell>
        </row>
        <row r="17">
          <cell r="B17" t="str">
            <v>      Ярэнерго (филиал)</v>
          </cell>
        </row>
        <row r="18">
          <cell r="B18" t="str">
            <v>    ОАО "МРСК СЕВЕРО-ЗАПАДА"</v>
          </cell>
        </row>
        <row r="19">
          <cell r="B19" t="str">
            <v>      МРСК Северо-Запада (ИА)</v>
          </cell>
        </row>
        <row r="20">
          <cell r="B20" t="str">
            <v>      Архэнерго (филиал)</v>
          </cell>
        </row>
        <row r="21">
          <cell r="B21" t="str">
            <v>      Вологдаэнерго (филиал)</v>
          </cell>
        </row>
        <row r="22">
          <cell r="B22" t="str">
            <v>      Карелэнерго (филиал)</v>
          </cell>
        </row>
        <row r="23">
          <cell r="B23" t="str">
            <v>      Колэнерго (филиал)</v>
          </cell>
        </row>
        <row r="24">
          <cell r="B24" t="str">
            <v>      Комиэнерго (филиал)</v>
          </cell>
        </row>
        <row r="25">
          <cell r="B25" t="str">
            <v>      Новгородэнерго (филиал)</v>
          </cell>
        </row>
        <row r="26">
          <cell r="B26" t="str">
            <v>      Псковэнерго (филиал)</v>
          </cell>
        </row>
        <row r="27">
          <cell r="B27" t="str">
            <v>    ОАО "МРСК УРАЛА"</v>
          </cell>
        </row>
        <row r="28">
          <cell r="B28" t="str">
            <v>      МРСК Урала (филиалы)</v>
          </cell>
        </row>
        <row r="29">
          <cell r="B29" t="str">
            <v>        МРСК Урала (ИА)</v>
          </cell>
        </row>
        <row r="30">
          <cell r="B30" t="str">
            <v>        Пермэнерго (филиал)</v>
          </cell>
        </row>
        <row r="31">
          <cell r="B31" t="str">
            <v>        Свердловэнерго (филиал)</v>
          </cell>
        </row>
        <row r="32">
          <cell r="B32" t="str">
            <v>        Челябэнерго (филиал)</v>
          </cell>
        </row>
        <row r="33">
          <cell r="B33" t="str">
            <v>      МРСК Урала (РСК )</v>
          </cell>
        </row>
        <row r="34">
          <cell r="B34" t="str">
            <v>        ОАО "Курганэнерго"</v>
          </cell>
        </row>
        <row r="35">
          <cell r="B35" t="str">
            <v>        ОАО "Екатеринбург.электросетевая компания"</v>
          </cell>
        </row>
        <row r="36">
          <cell r="B36" t="str">
            <v>    ОАО "МРСК ВОЛГИ"</v>
          </cell>
        </row>
        <row r="37">
          <cell r="B37" t="str">
            <v>      МРСК Волги (ИА)</v>
          </cell>
        </row>
        <row r="38">
          <cell r="B38" t="str">
            <v>      Самарские распределительные сети (филиал)</v>
          </cell>
        </row>
        <row r="39">
          <cell r="B39" t="str">
            <v>      Саратовские распределительные сети (филиал)</v>
          </cell>
        </row>
        <row r="40">
          <cell r="B40" t="str">
            <v>      Ульяновские распределительные сети (филиал)</v>
          </cell>
        </row>
        <row r="41">
          <cell r="B41" t="str">
            <v>      Мордовэнерго (филиал)</v>
          </cell>
        </row>
        <row r="42">
          <cell r="B42" t="str">
            <v>      Оренбургэнерго (филиал)</v>
          </cell>
        </row>
        <row r="43">
          <cell r="B43" t="str">
            <v>      Пензаэнерго (филиал)</v>
          </cell>
        </row>
        <row r="44">
          <cell r="B44" t="str">
            <v>      Чувашэнерго (филиал)</v>
          </cell>
        </row>
        <row r="45">
          <cell r="B45" t="str">
            <v>    ОАО "МРСК СИБИРИ"</v>
          </cell>
        </row>
        <row r="46">
          <cell r="B46" t="str">
            <v>      МРСК Сибири (филиалы)</v>
          </cell>
        </row>
        <row r="47">
          <cell r="B47" t="str">
            <v>        МРСК Сибири (ИА)</v>
          </cell>
        </row>
        <row r="48">
          <cell r="B48" t="str">
            <v>        Алтайэнерго (филиал)</v>
          </cell>
        </row>
        <row r="49">
          <cell r="B49" t="str">
            <v>        Бурятэнерго (филиал)</v>
          </cell>
        </row>
        <row r="50">
          <cell r="B50" t="str">
            <v>        Горно-Алтайские электрические сети(филиал)</v>
          </cell>
        </row>
        <row r="51">
          <cell r="B51" t="str">
            <v>        Красноярскэнерго (филиал)</v>
          </cell>
        </row>
        <row r="52">
          <cell r="B52" t="str">
            <v>        Кузбассэнерго-РЭС (филиал)</v>
          </cell>
        </row>
        <row r="53">
          <cell r="B53" t="str">
            <v>        Омскэнерго (филиал)</v>
          </cell>
        </row>
        <row r="54">
          <cell r="B54" t="str">
            <v>        Хакасэнерго (филиал)</v>
          </cell>
        </row>
        <row r="55">
          <cell r="B55" t="str">
            <v>        Читаэнерго (филиал)</v>
          </cell>
        </row>
        <row r="56">
          <cell r="B56" t="str">
            <v>      МРСК Сибири (РСК)</v>
          </cell>
        </row>
        <row r="57">
          <cell r="B57" t="str">
            <v>        ОАО "Томская распределительная компания"</v>
          </cell>
        </row>
        <row r="58">
          <cell r="B58" t="str">
            <v>        ОАО "Тываэнерго"</v>
          </cell>
        </row>
        <row r="59">
          <cell r="B59" t="str">
            <v>        ОАО "Улан-Удэ энерго"</v>
          </cell>
        </row>
        <row r="60">
          <cell r="B60" t="str">
            <v>    ОАО "МРСК ЮГА"</v>
          </cell>
        </row>
        <row r="61">
          <cell r="B61" t="str">
            <v>      МРСК Юга (ИА)</v>
          </cell>
        </row>
        <row r="62">
          <cell r="B62" t="str">
            <v>      Астраханьэнерго (филиал)</v>
          </cell>
        </row>
        <row r="63">
          <cell r="B63" t="str">
            <v>      Калмэнерго (филиал)</v>
          </cell>
        </row>
        <row r="64">
          <cell r="B64" t="str">
            <v>      Ростовэнерго (филиал)</v>
          </cell>
        </row>
        <row r="65">
          <cell r="B65" t="str">
            <v>      Волгоградэнерго (филиал)</v>
          </cell>
        </row>
        <row r="66">
          <cell r="B66" t="str">
            <v>    ОАО "Кубаньэнерго"</v>
          </cell>
        </row>
        <row r="67">
          <cell r="B67" t="str">
            <v>      Кубаньэнерго (ИА)</v>
          </cell>
        </row>
        <row r="68">
          <cell r="B68" t="str">
            <v>      Адыгейские ЭС</v>
          </cell>
        </row>
        <row r="69">
          <cell r="B69" t="str">
            <v>      Армавирские ЭС</v>
          </cell>
        </row>
        <row r="70">
          <cell r="B70" t="str">
            <v>      Краснодарские ЭС</v>
          </cell>
        </row>
        <row r="71">
          <cell r="B71" t="str">
            <v>      Лабинские ЭС</v>
          </cell>
        </row>
        <row r="72">
          <cell r="B72" t="str">
            <v>      Ленинградские ЭС</v>
          </cell>
        </row>
        <row r="73">
          <cell r="B73" t="str">
            <v>      Славянские ЭС</v>
          </cell>
        </row>
        <row r="74">
          <cell r="B74" t="str">
            <v>      Сочинские ЭС</v>
          </cell>
        </row>
        <row r="75">
          <cell r="B75" t="str">
            <v>      Тимашевские ЭС</v>
          </cell>
        </row>
        <row r="76">
          <cell r="B76" t="str">
            <v>      Тихорецкие ЭС</v>
          </cell>
        </row>
        <row r="77">
          <cell r="B77" t="str">
            <v>      Усть-Лабинские ЭС</v>
          </cell>
        </row>
        <row r="78">
          <cell r="B78" t="str">
            <v>      Юго-Западные ЭС</v>
          </cell>
        </row>
        <row r="79">
          <cell r="B79" t="str">
            <v>    ОАО "МРСК ЦЕНТРА И ПРИВОЛЖЬЯ"</v>
          </cell>
        </row>
        <row r="80">
          <cell r="B80" t="str">
            <v>      МРСК Центра и  Приволжья (ИА)</v>
          </cell>
        </row>
        <row r="81">
          <cell r="B81" t="str">
            <v>      Владимирэнерго (филиал)</v>
          </cell>
        </row>
        <row r="82">
          <cell r="B82" t="str">
            <v>      Ивэнерго (филиал)</v>
          </cell>
        </row>
        <row r="83">
          <cell r="B83" t="str">
            <v>      Калугаэнерго (филиал)</v>
          </cell>
        </row>
        <row r="84">
          <cell r="B84" t="str">
            <v>      Кировэнерго (филиал)</v>
          </cell>
        </row>
        <row r="85">
          <cell r="B85" t="str">
            <v>      Мариэнерго (филиал)</v>
          </cell>
        </row>
        <row r="86">
          <cell r="B86" t="str">
            <v>      Нижновэнерго (филиал)</v>
          </cell>
        </row>
        <row r="87">
          <cell r="B87" t="str">
            <v>      Рязаньэнерго (филиал)</v>
          </cell>
        </row>
        <row r="88">
          <cell r="B88" t="str">
            <v>      Тулэнерго (филиал)</v>
          </cell>
        </row>
        <row r="89">
          <cell r="B89" t="str">
            <v>      Удмуртэнерго (филиал)</v>
          </cell>
        </row>
        <row r="90">
          <cell r="B90" t="str">
            <v>    ОАО "МРСК СЕВЕРНОГО КАВКАЗА"</v>
          </cell>
        </row>
        <row r="91">
          <cell r="B91" t="str">
            <v>      МРСК Северного Кавказа (филиалы)</v>
          </cell>
        </row>
        <row r="92">
          <cell r="B92" t="str">
            <v>        МРСК Северного Кавказа (ИА)</v>
          </cell>
        </row>
        <row r="93">
          <cell r="B93" t="str">
            <v>        Кабардино-Балкарский (филиал)</v>
          </cell>
        </row>
        <row r="94">
          <cell r="B94" t="str">
            <v>        Северо-Осетинский (филиал)</v>
          </cell>
        </row>
        <row r="95">
          <cell r="B95" t="str">
            <v>        Карачаево-Черкесский (филиал)</v>
          </cell>
        </row>
        <row r="96">
          <cell r="B96" t="str">
            <v>        Ставропольэнерго (филиал)</v>
          </cell>
        </row>
        <row r="97">
          <cell r="B97" t="str">
            <v>        Дагэнерго (филиал)</v>
          </cell>
        </row>
        <row r="98">
          <cell r="B98" t="str">
            <v>      МРСК Северного Кавказа (РСК)</v>
          </cell>
        </row>
        <row r="99">
          <cell r="B99" t="str">
            <v>        ОАО "Дагэнергосеть"</v>
          </cell>
        </row>
        <row r="100">
          <cell r="B100" t="str">
            <v>        ОАО "Нурэнерго"</v>
          </cell>
        </row>
        <row r="101">
          <cell r="B101" t="str">
            <v>    ОАО "ТЮМЕНЬЭНЕРГО"</v>
          </cell>
        </row>
        <row r="102">
          <cell r="B102" t="str">
            <v>      Тюменьэнерго (ИА)</v>
          </cell>
        </row>
        <row r="103">
          <cell r="B103" t="str">
            <v>      Тюменьэнерго (филиалы)</v>
          </cell>
        </row>
        <row r="104">
          <cell r="B104" t="str">
            <v>    ОАО "ЯНТАРЬЭНЕРГО"</v>
          </cell>
        </row>
        <row r="105">
          <cell r="B105" t="str">
            <v>      Янтарьэнерго (ИА)</v>
          </cell>
        </row>
        <row r="106">
          <cell r="B106" t="str">
            <v>      Янтарьэнерго (филиалы)</v>
          </cell>
        </row>
        <row r="107">
          <cell r="B107" t="str">
            <v>    ОАО "МОЭСК"</v>
          </cell>
        </row>
        <row r="108">
          <cell r="B108" t="str">
            <v>      МОЭСК (ИА)</v>
          </cell>
        </row>
        <row r="109">
          <cell r="B109" t="str">
            <v>      Московская область</v>
          </cell>
        </row>
        <row r="110">
          <cell r="B110" t="str">
            <v>        Восточные электрические сети</v>
          </cell>
        </row>
        <row r="111">
          <cell r="B111" t="str">
            <v>        Западные электрические сети</v>
          </cell>
        </row>
        <row r="112">
          <cell r="B112" t="str">
            <v>        Южные электрические сети</v>
          </cell>
        </row>
        <row r="113">
          <cell r="B113" t="str">
            <v>        Северные  электрические сети</v>
          </cell>
        </row>
        <row r="114">
          <cell r="B114" t="str">
            <v>      Москва</v>
          </cell>
        </row>
        <row r="115">
          <cell r="B115" t="str">
            <v>        Центральные электрические сети</v>
          </cell>
        </row>
        <row r="116">
          <cell r="B116" t="str">
            <v>        Высоковольтные кабельные сети</v>
          </cell>
        </row>
        <row r="117">
          <cell r="B117" t="str">
            <v>        Московские кабельные сети</v>
          </cell>
        </row>
        <row r="118">
          <cell r="B118" t="str">
            <v>    ОАО "ЛЕНЭНЕРГО"</v>
          </cell>
        </row>
        <row r="119">
          <cell r="B119" t="str">
            <v>      Ленэнерго (ИА)</v>
          </cell>
        </row>
        <row r="120">
          <cell r="B120" t="str">
            <v>      Ленэнерго (филиалы)</v>
          </cell>
        </row>
        <row r="121">
          <cell r="B121" t="str">
            <v>  Сбытовые ДЗО</v>
          </cell>
        </row>
        <row r="122">
          <cell r="B122" t="str">
            <v>    ОАО "Тываэнергосбыт"</v>
          </cell>
        </row>
        <row r="123">
          <cell r="B123" t="str">
            <v>    ОАО «Дагестанская энергосбытовая компания»</v>
          </cell>
        </row>
        <row r="124">
          <cell r="B124" t="str">
            <v>    ОАО "Екатеринбургэнергосбыт"</v>
          </cell>
        </row>
        <row r="125">
          <cell r="B125" t="str">
            <v>    ОАО "Ингушэнерго"</v>
          </cell>
        </row>
        <row r="126">
          <cell r="B126" t="str">
            <v>    ОАО "Каббалкэнерго"</v>
          </cell>
        </row>
        <row r="127">
          <cell r="B127" t="str">
            <v>    ОАО "Калмэнергосбыт"</v>
          </cell>
        </row>
        <row r="128">
          <cell r="B128" t="str">
            <v>    ОАО "Карачаево-Черкесскэнерго"</v>
          </cell>
        </row>
        <row r="129">
          <cell r="B129" t="str">
            <v>    ОАО "Севкавказэнерго"</v>
          </cell>
        </row>
        <row r="130">
          <cell r="B130" t="str">
            <v>  Непрофильные ДЗО</v>
          </cell>
        </row>
        <row r="131">
          <cell r="B131" t="str">
            <v>    ОАО "ВНИПИэнергопром"</v>
          </cell>
        </row>
        <row r="132">
          <cell r="B132" t="str">
            <v>    ОАО СевЗап НТЦ</v>
          </cell>
        </row>
        <row r="133">
          <cell r="B133" t="str">
            <v>    ОАО "ИЦЭ Поволжья"</v>
          </cell>
        </row>
        <row r="134">
          <cell r="B134" t="str">
            <v>    ОАО "СЗЭУК"</v>
          </cell>
        </row>
        <row r="135">
          <cell r="B135" t="str">
            <v>    ОАО "СКБ ВТИ"</v>
          </cell>
        </row>
        <row r="136">
          <cell r="B136" t="str">
            <v>    ОАО "Центр оптимизации расчетов ЕЭС"</v>
          </cell>
        </row>
        <row r="137">
          <cell r="B137" t="str">
            <v>    ОАО "ЭНИН"</v>
          </cell>
        </row>
        <row r="138">
          <cell r="B138" t="str">
            <v>    ОАО "НИИЭЭ"</v>
          </cell>
        </row>
        <row r="139">
          <cell r="B139" t="str">
            <v>    ОАО "Сибэнергосетьпроект"</v>
          </cell>
        </row>
        <row r="140">
          <cell r="B140" t="str">
            <v>    ОАО "НИЦ ЕЭС"</v>
          </cell>
        </row>
        <row r="141">
          <cell r="B141" t="str">
            <v>    ОАО "Недвижимость ВНИПИэнергопром"</v>
          </cell>
        </row>
        <row r="142">
          <cell r="B142" t="str">
            <v>    ОАО "НИЦ Поволжья"</v>
          </cell>
        </row>
        <row r="143">
          <cell r="B143" t="str">
            <v>    ОАО "НИЦ Северо-Запада"</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под 2012"/>
      <sheetName val="2012"/>
      <sheetName val="Лист2"/>
      <sheetName val="Лист3"/>
      <sheetName val="Лист4"/>
      <sheetName val="Лист5"/>
      <sheetName val="Лист6"/>
      <sheetName val="Лист7"/>
      <sheetName val="Лист8"/>
      <sheetName val="ИТ"/>
    </sheetNames>
    <sheetDataSet>
      <sheetData sheetId="5">
        <row r="3">
          <cell r="D3" t="str">
            <v>Мвар</v>
          </cell>
        </row>
        <row r="4">
          <cell r="D4" t="str">
            <v>Мвт</v>
          </cell>
        </row>
        <row r="5">
          <cell r="D5" t="str">
            <v>МВА</v>
          </cell>
        </row>
        <row r="6">
          <cell r="D6" t="str">
            <v>км</v>
          </cell>
        </row>
        <row r="7">
          <cell r="D7" t="str">
            <v>га</v>
          </cell>
        </row>
        <row r="8">
          <cell r="D8" t="str">
            <v>Шт.</v>
          </cell>
        </row>
        <row r="9">
          <cell r="D9" t="str">
            <v>ПС</v>
          </cell>
        </row>
        <row r="10">
          <cell r="D10" t="str">
            <v>М2</v>
          </cell>
        </row>
        <row r="11">
          <cell r="D11" t="str">
            <v>КЛ</v>
          </cell>
        </row>
        <row r="12">
          <cell r="D12" t="str">
            <v>М</v>
          </cell>
        </row>
        <row r="13">
          <cell r="D13" t="str">
            <v>Здания</v>
          </cell>
        </row>
        <row r="14">
          <cell r="D14" t="str">
            <v>Пог. М.</v>
          </cell>
        </row>
        <row r="15">
          <cell r="D15" t="str">
            <v>Ячейка</v>
          </cell>
        </row>
        <row r="16">
          <cell r="D16" t="str">
            <v>Тыс.</v>
          </cell>
        </row>
        <row r="17">
          <cell r="D17" t="str">
            <v>Тыс. руб.</v>
          </cell>
        </row>
        <row r="18">
          <cell r="D18" t="str">
            <v>Руб.</v>
          </cell>
        </row>
        <row r="19">
          <cell r="D19" t="str">
            <v>Т.у.</v>
          </cell>
        </row>
        <row r="20">
          <cell r="D20" t="str">
            <v>Га</v>
          </cell>
        </row>
        <row r="21">
          <cell r="D21" t="str">
            <v>Ед.</v>
          </cell>
        </row>
        <row r="22">
          <cell r="D22" t="str">
            <v>Объект</v>
          </cell>
        </row>
        <row r="23">
          <cell r="D23" t="str">
            <v>ВЛ</v>
          </cell>
        </row>
        <row r="24">
          <cell r="D24" t="str">
            <v>Комплект</v>
          </cell>
        </row>
        <row r="25">
          <cell r="D25" t="str">
            <v>Система</v>
          </cell>
        </row>
        <row r="26">
          <cell r="D26" t="str">
            <v>кг</v>
          </cell>
        </row>
        <row r="27">
          <cell r="D27" t="str">
            <v>Тонна</v>
          </cell>
        </row>
        <row r="28">
          <cell r="D28" t="str">
            <v>Услуга</v>
          </cell>
        </row>
        <row r="29">
          <cell r="D29" t="str">
            <v>маш/час</v>
          </cell>
        </row>
        <row r="30">
          <cell r="D30" t="str">
            <v>летный час</v>
          </cell>
        </row>
        <row r="31">
          <cell r="D31" t="str">
            <v>литр</v>
          </cell>
        </row>
      </sheetData>
      <sheetData sheetId="7">
        <row r="5">
          <cell r="A5" t="str">
            <v>    Амортизация отчетного года</v>
          </cell>
        </row>
        <row r="6">
          <cell r="A6" t="str">
            <v>    Неиспользованная амортизация прошлых лет</v>
          </cell>
        </row>
        <row r="7">
          <cell r="A7" t="str">
            <v>  Неиспользованная прибыль прошлых лет</v>
          </cell>
        </row>
        <row r="8">
          <cell r="A8" t="str">
            <v>    Реновация, включенная РЭК в тариф (прибыль на развитие производства)</v>
          </cell>
        </row>
        <row r="9">
          <cell r="A9" t="str">
            <v>    Реализация профильных внеоборотных активов</v>
          </cell>
        </row>
        <row r="10">
          <cell r="A10" t="str">
            <v>    Реализация непрофильных внеобротных активов</v>
          </cell>
        </row>
        <row r="11">
          <cell r="A11" t="str">
            <v> Прочие собственные источники, в т.ч.продажа акций</v>
          </cell>
        </row>
        <row r="12">
          <cell r="A12" t="str">
            <v>    Использование банковских кредитов для осуществления капитальных вложений</v>
          </cell>
        </row>
        <row r="13">
          <cell r="A13" t="str">
            <v>    Облигационные займы</v>
          </cell>
        </row>
        <row r="14">
          <cell r="A14" t="str">
            <v>    Корпоративн.займы,в т.ч.от ОАО "Холдинг МРСК"</v>
          </cell>
        </row>
        <row r="15">
          <cell r="A15" t="str">
            <v>    Прочие заемные средства</v>
          </cell>
        </row>
        <row r="16">
          <cell r="A16" t="str">
            <v>  Средства от продажи векселей</v>
          </cell>
        </row>
        <row r="17">
          <cell r="A17" t="str">
            <v>    Целевые инвестиционные средства ОАО "Холдинг МРСК"</v>
          </cell>
        </row>
        <row r="18">
          <cell r="A18" t="str">
            <v>    Средства федерального бюджета</v>
          </cell>
        </row>
        <row r="19">
          <cell r="A19" t="str">
            <v>    Средства местных и региональных бюджетов</v>
          </cell>
        </row>
        <row r="20">
          <cell r="A20" t="str">
            <v>  Плата за технологическое присоединение</v>
          </cell>
        </row>
        <row r="21">
          <cell r="A21" t="str">
            <v>    Долевое участие в строительстве за счет прочих источников</v>
          </cell>
        </row>
        <row r="22">
          <cell r="A22" t="str">
            <v>    Прочие источники внешнего финансирования (расшифровать), в т.ч. лизинг</v>
          </cell>
        </row>
        <row r="23">
          <cell r="A23" t="str">
            <v> Себестоимость</v>
          </cell>
        </row>
        <row r="24">
          <cell r="A24" t="str">
            <v> Выручка от прочих видов деятельности</v>
          </cell>
        </row>
        <row r="25">
          <cell r="A25" t="str">
            <v> Прочие собственные средства, текущие расходы</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егламентиров."/>
      <sheetName val="Лист2"/>
      <sheetName val="Лист3"/>
      <sheetName val="Лист4"/>
      <sheetName val="Лист5"/>
      <sheetName val="Лист6"/>
      <sheetName val="Лист7"/>
      <sheetName val="Лист8"/>
    </sheetNames>
    <sheetDataSet>
      <sheetData sheetId="2">
        <row r="3">
          <cell r="C3" t="str">
            <v>Технический блок (в т.ч. Техническая инспекция)</v>
          </cell>
        </row>
        <row r="4">
          <cell r="C4" t="str">
            <v>Блок по развитию и реализации услуг</v>
          </cell>
        </row>
        <row r="5">
          <cell r="C5" t="str">
            <v>Блок экономики и финансов (в т.ч. Бухгалтерия)</v>
          </cell>
        </row>
        <row r="6">
          <cell r="B6" t="str">
            <v>      ВЛЭП 110-220 кВ (ВН)</v>
          </cell>
          <cell r="C6" t="str">
            <v>Блок капитального строительства и инвестиций</v>
          </cell>
        </row>
        <row r="7">
          <cell r="B7" t="str">
            <v>      ВЛЭП 35 кВ (СН1)</v>
          </cell>
          <cell r="C7" t="str">
            <v>Блок корпоративного управления</v>
          </cell>
        </row>
        <row r="8">
          <cell r="B8" t="str">
            <v>      ВЛЭП 1-20 кВ (СН2)</v>
          </cell>
          <cell r="C8" t="str">
            <v>Блок управления собственностью</v>
          </cell>
        </row>
        <row r="9">
          <cell r="B9" t="str">
            <v>      ВЛЭП 0,4 кВ (НН)</v>
          </cell>
          <cell r="C9" t="str">
            <v>Блок правового обеспечения</v>
          </cell>
        </row>
        <row r="10">
          <cell r="B10" t="str">
            <v>      ВЛЭП (несколько классов напряжения)</v>
          </cell>
          <cell r="C10" t="str">
            <v>Блок ИТ и телекоммуникаций</v>
          </cell>
        </row>
        <row r="11">
          <cell r="B11" t="str">
            <v>      КЛЭП 110 кВ (ВН)</v>
          </cell>
          <cell r="C11" t="str">
            <v>Блок УП и орг. проектирования</v>
          </cell>
        </row>
        <row r="12">
          <cell r="B12" t="str">
            <v>      КЛЭП 20-35 кВ (СН1)</v>
          </cell>
          <cell r="C12" t="str">
            <v>Блок экономической безопасности и режима</v>
          </cell>
        </row>
        <row r="13">
          <cell r="B13" t="str">
            <v>      КЛЭП 3-10 кВ (СН2)</v>
          </cell>
          <cell r="C13" t="str">
            <v>Блок по работе с органами власти, общ.орг.и СМИ</v>
          </cell>
        </row>
        <row r="14">
          <cell r="B14" t="str">
            <v>      КЛЭП до 1 кВ (НН)</v>
          </cell>
          <cell r="C14" t="str">
            <v>Блок административного управления</v>
          </cell>
        </row>
        <row r="15">
          <cell r="B15" t="str">
            <v>      КЛЭП (несколько классов напряжения)</v>
          </cell>
          <cell r="C15" t="str">
            <v>Блок по логистике и МТО</v>
          </cell>
        </row>
        <row r="16">
          <cell r="B16" t="str">
            <v>    ПС, уровень входящего напряжения ВН</v>
          </cell>
        </row>
        <row r="17">
          <cell r="B17" t="str">
            <v>    ПС, уровень входящего напряжения СН1</v>
          </cell>
        </row>
        <row r="18">
          <cell r="B18" t="str">
            <v>    ПС, уровень входящего напряжения СН2</v>
          </cell>
        </row>
        <row r="19">
          <cell r="B19" t="str">
            <v>    ПС, несколько уровней входящего напряжения</v>
          </cell>
        </row>
        <row r="20">
          <cell r="B20" t="str">
            <v>Прочие производственные объекты</v>
          </cell>
        </row>
        <row r="21">
          <cell r="B21" t="str">
            <v>Объекты непроизводственной сферы</v>
          </cell>
        </row>
        <row r="22">
          <cell r="B22" t="str">
            <v>  ИТ-инфрструктура</v>
          </cell>
        </row>
        <row r="23">
          <cell r="B23" t="str">
            <v>  Автоматизированные системы управления</v>
          </cell>
        </row>
        <row r="24">
          <cell r="B24" t="str">
            <v>  Телекоммуникации</v>
          </cell>
        </row>
        <row r="25">
          <cell r="B25" t="str">
            <v>  Автоматизированные системы диспетчерского управления</v>
          </cell>
        </row>
        <row r="26">
          <cell r="B26" t="str">
            <v>  Программно-техническое оснащение центров управления сетями</v>
          </cell>
        </row>
        <row r="27">
          <cell r="B27" t="str">
            <v>  Создание/модернизация АИИС КУЭ</v>
          </cell>
        </row>
        <row r="28">
          <cell r="B28" t="str">
            <v>Капитальные вложения в нематериальные активы</v>
          </cell>
        </row>
        <row r="29">
          <cell r="B29" t="str">
            <v>Долгосрочные финансовые вложения</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s>
    <sheetDataSet>
      <sheetData sheetId="4">
        <row r="3">
          <cell r="D3" t="str">
            <v>Мвар</v>
          </cell>
        </row>
        <row r="4">
          <cell r="D4" t="str">
            <v>Мвт</v>
          </cell>
        </row>
        <row r="5">
          <cell r="D5" t="str">
            <v>МВА</v>
          </cell>
        </row>
        <row r="6">
          <cell r="D6" t="str">
            <v>км</v>
          </cell>
        </row>
        <row r="7">
          <cell r="D7" t="str">
            <v>га</v>
          </cell>
        </row>
        <row r="8">
          <cell r="D8" t="str">
            <v>Шт.</v>
          </cell>
        </row>
        <row r="9">
          <cell r="D9" t="str">
            <v>кГ</v>
          </cell>
        </row>
        <row r="10">
          <cell r="D10" t="str">
            <v>ПС</v>
          </cell>
        </row>
        <row r="11">
          <cell r="D11" t="str">
            <v>М2</v>
          </cell>
        </row>
        <row r="12">
          <cell r="D12" t="str">
            <v>КЛ</v>
          </cell>
        </row>
        <row r="13">
          <cell r="D13" t="str">
            <v>М</v>
          </cell>
        </row>
        <row r="14">
          <cell r="D14" t="str">
            <v>Здания</v>
          </cell>
        </row>
        <row r="15">
          <cell r="D15" t="str">
            <v>Пог. М.</v>
          </cell>
        </row>
        <row r="16">
          <cell r="D16" t="str">
            <v>Ячейка</v>
          </cell>
        </row>
        <row r="17">
          <cell r="D17" t="str">
            <v>Тыс.</v>
          </cell>
        </row>
        <row r="18">
          <cell r="D18" t="str">
            <v>Тыс. руб.</v>
          </cell>
        </row>
        <row r="19">
          <cell r="D19" t="str">
            <v>Руб.</v>
          </cell>
        </row>
        <row r="20">
          <cell r="D20" t="str">
            <v>Т.у.</v>
          </cell>
        </row>
        <row r="21">
          <cell r="D21" t="str">
            <v>Ед.</v>
          </cell>
        </row>
        <row r="22">
          <cell r="D22" t="str">
            <v>Объект</v>
          </cell>
        </row>
        <row r="23">
          <cell r="D23" t="str">
            <v>ВЛ</v>
          </cell>
        </row>
        <row r="24">
          <cell r="D24" t="str">
            <v>Комплект</v>
          </cell>
        </row>
        <row r="25">
          <cell r="D25" t="str">
            <v>Система</v>
          </cell>
        </row>
        <row r="26">
          <cell r="D26" t="str">
            <v>Тонна</v>
          </cell>
        </row>
        <row r="27">
          <cell r="D27" t="str">
            <v>Услуга</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Корректировка ГПЗ 2011"/>
      <sheetName val="ГПЗ 2012"/>
      <sheetName val="Лист2"/>
      <sheetName val="Лист3"/>
      <sheetName val="Лист4"/>
      <sheetName val="Лист5"/>
      <sheetName val="Лист6"/>
      <sheetName val="Лист7"/>
      <sheetName val="Лист8"/>
    </sheetNames>
    <sheetDataSet>
      <sheetData sheetId="6">
        <row r="3">
          <cell r="A3" t="str">
            <v>ОК </v>
          </cell>
        </row>
        <row r="4">
          <cell r="A4" t="str">
            <v>ЗК</v>
          </cell>
        </row>
        <row r="5">
          <cell r="A5" t="str">
            <v>ОЗЦ </v>
          </cell>
        </row>
        <row r="6">
          <cell r="A6" t="str">
            <v>ЗЗЦ</v>
          </cell>
        </row>
        <row r="7">
          <cell r="A7" t="str">
            <v>ОЗП</v>
          </cell>
        </row>
        <row r="8">
          <cell r="A8" t="str">
            <v>ЗЗП</v>
          </cell>
        </row>
        <row r="9">
          <cell r="A9" t="str">
            <v>ОКП</v>
          </cell>
        </row>
        <row r="10">
          <cell r="A10" t="str">
            <v>ЗКП</v>
          </cell>
        </row>
        <row r="11">
          <cell r="A11" t="str">
            <v>ЕИ</v>
          </cell>
        </row>
        <row r="12">
          <cell r="A12" t="str">
            <v>ЕИ(по результат.несостоявшихся открытых процедур) </v>
          </cell>
        </row>
        <row r="13">
          <cell r="A13" t="str">
            <v>Аукцион</v>
          </cell>
        </row>
        <row r="14">
          <cell r="A14" t="str">
            <v>НЗ</v>
          </cell>
        </row>
        <row r="15">
          <cell r="A15" t="str">
            <v>Закупка по рез. ОКП</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нтрагент"/>
      <sheetName val="Корректировка ГКПЗ"/>
      <sheetName val="Лист2"/>
      <sheetName val="Лист3"/>
      <sheetName val="Лист4"/>
    </sheetNames>
    <sheetDataSet>
      <sheetData sheetId="2">
        <row r="5">
          <cell r="C5" t="str">
            <v>    Амортизация отчетного года</v>
          </cell>
        </row>
        <row r="6">
          <cell r="C6" t="str">
            <v>    Неиспользованная амортизация прошлых лет</v>
          </cell>
        </row>
        <row r="7">
          <cell r="C7" t="str">
            <v>  Неиспользованная прибыль прошлых лет</v>
          </cell>
        </row>
        <row r="8">
          <cell r="C8" t="str">
            <v>    Реновация, включенная РЭК в тариф (прибыль на развитие производства)</v>
          </cell>
        </row>
        <row r="9">
          <cell r="C9" t="str">
            <v>    Реализация профильных внеоборотных активов</v>
          </cell>
        </row>
        <row r="10">
          <cell r="C10" t="str">
            <v>    Реализация непрофильных внеобротных активов</v>
          </cell>
        </row>
        <row r="11">
          <cell r="C11" t="str">
            <v>    Плата за технологическое присоединенние</v>
          </cell>
        </row>
        <row r="12">
          <cell r="C12" t="str">
            <v> Прочие собственные источники, в т.ч.продажа акций</v>
          </cell>
        </row>
        <row r="13">
          <cell r="C13" t="str">
            <v>    Использование банковских кредитов для осуществления капитальных вложений</v>
          </cell>
        </row>
        <row r="14">
          <cell r="C14" t="str">
            <v>    Облигационные займы</v>
          </cell>
        </row>
        <row r="15">
          <cell r="C15" t="str">
            <v>    Корпоративн.займы,в т.ч.от ОАО "Холдинг МРСК"</v>
          </cell>
        </row>
        <row r="16">
          <cell r="C16" t="str">
            <v>    Прочие заемные средства</v>
          </cell>
        </row>
        <row r="17">
          <cell r="C17" t="str">
            <v>  Средства от продажи векселей</v>
          </cell>
        </row>
        <row r="18">
          <cell r="C18" t="str">
            <v>    Целевые инвестиционные средства ОАО "Холдинг МРСК"</v>
          </cell>
        </row>
        <row r="19">
          <cell r="C19" t="str">
            <v>    Средства федерального бюджета</v>
          </cell>
        </row>
        <row r="20">
          <cell r="C20" t="str">
            <v>    Средства местных и региональных бюджетов</v>
          </cell>
        </row>
        <row r="21">
          <cell r="C21" t="str">
            <v>  Плата за технологическое присоединение</v>
          </cell>
        </row>
        <row r="22">
          <cell r="C22" t="str">
            <v>    Долевое участие в строительстве за счет прочих источников</v>
          </cell>
        </row>
        <row r="23">
          <cell r="C23" t="str">
            <v>    Прочие источники внешнего финансирования (расшифровать), в т.ч. лизинг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50"/>
  <sheetViews>
    <sheetView tabSelected="1" zoomScale="70" zoomScaleNormal="70" zoomScalePageLayoutView="0" workbookViewId="0" topLeftCell="A1">
      <selection activeCell="M31" sqref="M31"/>
    </sheetView>
  </sheetViews>
  <sheetFormatPr defaultColWidth="9.00390625" defaultRowHeight="12.75"/>
  <cols>
    <col min="1" max="1" width="12.25390625" style="60" customWidth="1"/>
    <col min="2" max="2" width="13.625" style="1" customWidth="1"/>
    <col min="3" max="3" width="13.25390625" style="2" customWidth="1"/>
    <col min="4" max="4" width="31.875" style="3" customWidth="1"/>
    <col min="5" max="5" width="28.875" style="3" customWidth="1"/>
    <col min="6" max="6" width="9.875" style="60" customWidth="1"/>
    <col min="7" max="7" width="9.75390625" style="60" customWidth="1"/>
    <col min="8" max="8" width="16.875" style="60" customWidth="1"/>
    <col min="9" max="9" width="17.875" style="60" customWidth="1"/>
    <col min="10" max="10" width="21.25390625" style="3" customWidth="1"/>
    <col min="11" max="11" width="19.875" style="4" customWidth="1"/>
    <col min="12" max="12" width="20.375" style="60" customWidth="1"/>
    <col min="13" max="13" width="19.75390625" style="60" customWidth="1"/>
    <col min="14" max="14" width="28.75390625" style="60" customWidth="1"/>
    <col min="15" max="15" width="13.375" style="60" customWidth="1"/>
    <col min="16" max="16" width="20.875" style="60" customWidth="1"/>
    <col min="17" max="17" width="36.75390625" style="1" customWidth="1"/>
    <col min="18" max="18" width="30.00390625" style="1" customWidth="1"/>
    <col min="19" max="16384" width="9.125" style="1" customWidth="1"/>
  </cols>
  <sheetData>
    <row r="1" spans="12:28" ht="21">
      <c r="L1" s="86" t="s">
        <v>37</v>
      </c>
      <c r="M1" s="86"/>
      <c r="N1" s="86"/>
      <c r="O1" s="86"/>
      <c r="S1" s="6"/>
      <c r="T1" s="6"/>
      <c r="U1" s="6"/>
      <c r="V1" s="6"/>
      <c r="W1" s="6"/>
      <c r="X1" s="6"/>
      <c r="Y1" s="6"/>
      <c r="AA1" s="6"/>
      <c r="AB1" s="6"/>
    </row>
    <row r="2" spans="8:27" ht="21">
      <c r="H2" s="60" t="s">
        <v>3</v>
      </c>
      <c r="S2" s="6"/>
      <c r="T2" s="6"/>
      <c r="U2" s="6"/>
      <c r="V2" s="6"/>
      <c r="W2" s="6"/>
      <c r="X2" s="6"/>
      <c r="Y2" s="6"/>
      <c r="AA2" s="6"/>
    </row>
    <row r="3" spans="8:27" ht="21">
      <c r="H3" s="60" t="s">
        <v>4</v>
      </c>
      <c r="AA3" s="6"/>
    </row>
    <row r="4" ht="16.5">
      <c r="H4" s="60" t="s">
        <v>38</v>
      </c>
    </row>
    <row r="6" spans="1:16" ht="16.5">
      <c r="A6" s="75" t="s">
        <v>5</v>
      </c>
      <c r="B6" s="75"/>
      <c r="C6" s="75"/>
      <c r="D6" s="75" t="s">
        <v>33</v>
      </c>
      <c r="E6" s="75"/>
      <c r="F6" s="76"/>
      <c r="G6" s="7"/>
      <c r="H6" s="7"/>
      <c r="I6" s="7"/>
      <c r="J6" s="8"/>
      <c r="K6" s="9"/>
      <c r="L6" s="7"/>
      <c r="M6" s="7"/>
      <c r="N6" s="69"/>
      <c r="O6" s="7"/>
      <c r="P6" s="70"/>
    </row>
    <row r="7" spans="1:15" ht="16.5">
      <c r="A7" s="75" t="s">
        <v>6</v>
      </c>
      <c r="B7" s="75"/>
      <c r="C7" s="75"/>
      <c r="D7" s="75" t="s">
        <v>12</v>
      </c>
      <c r="E7" s="75"/>
      <c r="F7" s="76"/>
      <c r="G7" s="7"/>
      <c r="H7" s="7"/>
      <c r="I7" s="7"/>
      <c r="J7" s="8"/>
      <c r="K7" s="9"/>
      <c r="L7" s="7"/>
      <c r="M7" s="7"/>
      <c r="N7" s="7"/>
      <c r="O7" s="7"/>
    </row>
    <row r="8" spans="1:15" ht="16.5">
      <c r="A8" s="75" t="s">
        <v>7</v>
      </c>
      <c r="B8" s="75"/>
      <c r="C8" s="75"/>
      <c r="D8" s="75" t="s">
        <v>35</v>
      </c>
      <c r="E8" s="75"/>
      <c r="F8" s="76"/>
      <c r="G8" s="7"/>
      <c r="H8" s="7"/>
      <c r="I8" s="7"/>
      <c r="J8" s="8"/>
      <c r="K8" s="9"/>
      <c r="L8" s="7"/>
      <c r="M8" s="7"/>
      <c r="N8" s="7"/>
      <c r="O8" s="7"/>
    </row>
    <row r="9" spans="1:15" ht="16.5">
      <c r="A9" s="75" t="s">
        <v>8</v>
      </c>
      <c r="B9" s="75"/>
      <c r="C9" s="75"/>
      <c r="D9" s="99" t="s">
        <v>36</v>
      </c>
      <c r="E9" s="75"/>
      <c r="F9" s="76"/>
      <c r="G9" s="7"/>
      <c r="H9" s="7"/>
      <c r="I9" s="7"/>
      <c r="J9" s="8"/>
      <c r="K9" s="9"/>
      <c r="L9" s="7"/>
      <c r="M9" s="7"/>
      <c r="N9" s="7"/>
      <c r="O9" s="7"/>
    </row>
    <row r="10" spans="1:15" ht="16.5">
      <c r="A10" s="75" t="s">
        <v>9</v>
      </c>
      <c r="B10" s="75"/>
      <c r="C10" s="75"/>
      <c r="D10" s="75">
        <v>4217039402</v>
      </c>
      <c r="E10" s="75"/>
      <c r="F10" s="76"/>
      <c r="G10" s="7"/>
      <c r="H10" s="7"/>
      <c r="I10" s="10"/>
      <c r="J10" s="8"/>
      <c r="K10" s="9"/>
      <c r="L10" s="7"/>
      <c r="M10" s="10"/>
      <c r="N10" s="7"/>
      <c r="O10" s="7"/>
    </row>
    <row r="11" spans="1:15" ht="16.5">
      <c r="A11" s="75" t="s">
        <v>10</v>
      </c>
      <c r="B11" s="75"/>
      <c r="C11" s="75"/>
      <c r="D11" s="75">
        <v>421650001</v>
      </c>
      <c r="E11" s="75"/>
      <c r="F11" s="76"/>
      <c r="G11" s="7"/>
      <c r="H11" s="7"/>
      <c r="I11" s="7"/>
      <c r="J11" s="8"/>
      <c r="K11" s="9"/>
      <c r="L11" s="7"/>
      <c r="M11" s="7"/>
      <c r="N11" s="7"/>
      <c r="O11" s="7"/>
    </row>
    <row r="12" spans="1:15" ht="16.5">
      <c r="A12" s="75" t="s">
        <v>11</v>
      </c>
      <c r="B12" s="75"/>
      <c r="C12" s="75"/>
      <c r="D12" s="75">
        <v>32431000000</v>
      </c>
      <c r="E12" s="75"/>
      <c r="F12" s="76"/>
      <c r="G12" s="7"/>
      <c r="H12" s="7"/>
      <c r="I12" s="7"/>
      <c r="J12" s="8"/>
      <c r="K12" s="9"/>
      <c r="L12" s="7"/>
      <c r="M12" s="7"/>
      <c r="N12" s="7"/>
      <c r="O12" s="7"/>
    </row>
    <row r="13" ht="17.25" thickBot="1"/>
    <row r="14" spans="1:17" s="60" customFormat="1" ht="17.25" thickBot="1">
      <c r="A14" s="82" t="s">
        <v>31</v>
      </c>
      <c r="B14" s="87" t="s">
        <v>16</v>
      </c>
      <c r="C14" s="82" t="s">
        <v>0</v>
      </c>
      <c r="D14" s="78" t="s">
        <v>21</v>
      </c>
      <c r="E14" s="79"/>
      <c r="F14" s="79"/>
      <c r="G14" s="79"/>
      <c r="H14" s="79"/>
      <c r="I14" s="79"/>
      <c r="J14" s="79"/>
      <c r="K14" s="79"/>
      <c r="L14" s="79"/>
      <c r="M14" s="79"/>
      <c r="N14" s="91" t="s">
        <v>1</v>
      </c>
      <c r="O14" s="95" t="s">
        <v>17</v>
      </c>
      <c r="P14" s="91" t="s">
        <v>24</v>
      </c>
      <c r="Q14" s="91" t="s">
        <v>32</v>
      </c>
    </row>
    <row r="15" spans="1:17" s="60" customFormat="1" ht="17.25" thickBot="1">
      <c r="A15" s="90"/>
      <c r="B15" s="88"/>
      <c r="C15" s="90"/>
      <c r="D15" s="82" t="s">
        <v>25</v>
      </c>
      <c r="E15" s="82" t="s">
        <v>26</v>
      </c>
      <c r="F15" s="78" t="s">
        <v>27</v>
      </c>
      <c r="G15" s="81"/>
      <c r="H15" s="82" t="s">
        <v>28</v>
      </c>
      <c r="I15" s="78" t="s">
        <v>29</v>
      </c>
      <c r="J15" s="81"/>
      <c r="K15" s="84" t="s">
        <v>100</v>
      </c>
      <c r="L15" s="78" t="s">
        <v>30</v>
      </c>
      <c r="M15" s="79"/>
      <c r="N15" s="92"/>
      <c r="O15" s="96"/>
      <c r="P15" s="92"/>
      <c r="Q15" s="92"/>
    </row>
    <row r="16" spans="1:17" s="60" customFormat="1" ht="99.75" thickBot="1">
      <c r="A16" s="83"/>
      <c r="B16" s="89"/>
      <c r="C16" s="83"/>
      <c r="D16" s="83"/>
      <c r="E16" s="83"/>
      <c r="F16" s="11" t="s">
        <v>15</v>
      </c>
      <c r="G16" s="59" t="s">
        <v>2</v>
      </c>
      <c r="H16" s="83"/>
      <c r="I16" s="11" t="s">
        <v>18</v>
      </c>
      <c r="J16" s="59" t="s">
        <v>2</v>
      </c>
      <c r="K16" s="85"/>
      <c r="L16" s="11" t="s">
        <v>19</v>
      </c>
      <c r="M16" s="58" t="s">
        <v>20</v>
      </c>
      <c r="N16" s="93"/>
      <c r="O16" s="97"/>
      <c r="P16" s="93"/>
      <c r="Q16" s="93"/>
    </row>
    <row r="17" spans="1:18" s="60" customFormat="1" ht="17.25" thickBot="1">
      <c r="A17" s="12">
        <v>1</v>
      </c>
      <c r="B17" s="13">
        <v>2</v>
      </c>
      <c r="C17" s="14">
        <v>3</v>
      </c>
      <c r="D17" s="13">
        <v>4</v>
      </c>
      <c r="E17" s="13">
        <v>5</v>
      </c>
      <c r="F17" s="15">
        <v>6</v>
      </c>
      <c r="G17" s="13">
        <v>7</v>
      </c>
      <c r="H17" s="13">
        <v>8</v>
      </c>
      <c r="I17" s="15">
        <v>9</v>
      </c>
      <c r="J17" s="13">
        <v>10</v>
      </c>
      <c r="K17" s="16">
        <v>11</v>
      </c>
      <c r="L17" s="15">
        <v>12</v>
      </c>
      <c r="M17" s="15">
        <v>13</v>
      </c>
      <c r="N17" s="13">
        <v>14</v>
      </c>
      <c r="O17" s="12">
        <v>15</v>
      </c>
      <c r="P17" s="13">
        <v>16</v>
      </c>
      <c r="Q17" s="12">
        <v>17</v>
      </c>
      <c r="R17" s="18"/>
    </row>
    <row r="18" spans="1:18" ht="65.25" customHeight="1">
      <c r="A18" s="21">
        <v>1</v>
      </c>
      <c r="B18" s="56" t="s">
        <v>107</v>
      </c>
      <c r="C18" s="63" t="s">
        <v>107</v>
      </c>
      <c r="D18" s="56" t="s">
        <v>51</v>
      </c>
      <c r="E18" s="19" t="s">
        <v>40</v>
      </c>
      <c r="F18" s="40" t="s">
        <v>41</v>
      </c>
      <c r="G18" s="41" t="s">
        <v>42</v>
      </c>
      <c r="H18" s="41" t="s">
        <v>43</v>
      </c>
      <c r="I18" s="40" t="s">
        <v>52</v>
      </c>
      <c r="J18" s="41" t="s">
        <v>53</v>
      </c>
      <c r="K18" s="48">
        <v>619915.36</v>
      </c>
      <c r="L18" s="46">
        <v>42370</v>
      </c>
      <c r="M18" s="44">
        <v>42430</v>
      </c>
      <c r="N18" s="41" t="s">
        <v>46</v>
      </c>
      <c r="O18" s="17" t="s">
        <v>47</v>
      </c>
      <c r="P18" s="41" t="s">
        <v>54</v>
      </c>
      <c r="Q18" s="20" t="s">
        <v>55</v>
      </c>
      <c r="R18" s="42"/>
    </row>
    <row r="19" spans="1:18" ht="67.5" customHeight="1">
      <c r="A19" s="21">
        <v>2</v>
      </c>
      <c r="B19" s="56">
        <v>35</v>
      </c>
      <c r="C19" s="63" t="s">
        <v>108</v>
      </c>
      <c r="D19" s="56" t="s">
        <v>59</v>
      </c>
      <c r="E19" s="19" t="s">
        <v>40</v>
      </c>
      <c r="F19" s="17" t="s">
        <v>41</v>
      </c>
      <c r="G19" s="41" t="s">
        <v>42</v>
      </c>
      <c r="H19" s="41" t="s">
        <v>60</v>
      </c>
      <c r="I19" s="43">
        <v>32431000000</v>
      </c>
      <c r="J19" s="41" t="s">
        <v>53</v>
      </c>
      <c r="K19" s="49">
        <v>220457894.02274606</v>
      </c>
      <c r="L19" s="45">
        <v>42370</v>
      </c>
      <c r="M19" s="22">
        <v>42705</v>
      </c>
      <c r="N19" s="41" t="s">
        <v>46</v>
      </c>
      <c r="O19" s="41" t="s">
        <v>47</v>
      </c>
      <c r="P19" s="41" t="s">
        <v>61</v>
      </c>
      <c r="Q19" s="20" t="s">
        <v>62</v>
      </c>
      <c r="R19" s="42" t="s">
        <v>63</v>
      </c>
    </row>
    <row r="20" spans="1:18" ht="115.5">
      <c r="A20" s="21">
        <v>3</v>
      </c>
      <c r="B20" s="56">
        <v>35</v>
      </c>
      <c r="C20" s="63" t="s">
        <v>108</v>
      </c>
      <c r="D20" s="56" t="s">
        <v>59</v>
      </c>
      <c r="E20" s="19" t="s">
        <v>40</v>
      </c>
      <c r="F20" s="17" t="s">
        <v>41</v>
      </c>
      <c r="G20" s="41" t="s">
        <v>42</v>
      </c>
      <c r="H20" s="41" t="s">
        <v>60</v>
      </c>
      <c r="I20" s="43">
        <v>32431000000</v>
      </c>
      <c r="J20" s="41" t="s">
        <v>64</v>
      </c>
      <c r="K20" s="49">
        <v>3286999971.69</v>
      </c>
      <c r="L20" s="45">
        <v>42370</v>
      </c>
      <c r="M20" s="22">
        <v>42705</v>
      </c>
      <c r="N20" s="41" t="s">
        <v>46</v>
      </c>
      <c r="O20" s="41" t="s">
        <v>47</v>
      </c>
      <c r="P20" s="41" t="s">
        <v>61</v>
      </c>
      <c r="Q20" s="20" t="s">
        <v>62</v>
      </c>
      <c r="R20" s="42" t="s">
        <v>65</v>
      </c>
    </row>
    <row r="21" spans="1:18" ht="66.75" customHeight="1">
      <c r="A21" s="21">
        <v>4</v>
      </c>
      <c r="B21" s="56">
        <v>35</v>
      </c>
      <c r="C21" s="63" t="s">
        <v>108</v>
      </c>
      <c r="D21" s="56" t="s">
        <v>59</v>
      </c>
      <c r="E21" s="19" t="s">
        <v>40</v>
      </c>
      <c r="F21" s="40" t="s">
        <v>41</v>
      </c>
      <c r="G21" s="41" t="s">
        <v>42</v>
      </c>
      <c r="H21" s="41" t="s">
        <v>60</v>
      </c>
      <c r="I21" s="40">
        <v>32431000000</v>
      </c>
      <c r="J21" s="41" t="s">
        <v>53</v>
      </c>
      <c r="K21" s="50">
        <v>242435625.4712917</v>
      </c>
      <c r="L21" s="46">
        <v>42370</v>
      </c>
      <c r="M21" s="44">
        <v>42705</v>
      </c>
      <c r="N21" s="41" t="s">
        <v>46</v>
      </c>
      <c r="O21" s="17" t="s">
        <v>47</v>
      </c>
      <c r="P21" s="41" t="s">
        <v>61</v>
      </c>
      <c r="Q21" s="20" t="s">
        <v>62</v>
      </c>
      <c r="R21" s="42" t="s">
        <v>66</v>
      </c>
    </row>
    <row r="22" spans="1:18" ht="74.25" customHeight="1">
      <c r="A22" s="21">
        <v>5</v>
      </c>
      <c r="B22" s="56">
        <v>35</v>
      </c>
      <c r="C22" s="63" t="s">
        <v>108</v>
      </c>
      <c r="D22" s="56" t="s">
        <v>59</v>
      </c>
      <c r="E22" s="56" t="s">
        <v>40</v>
      </c>
      <c r="F22" s="21" t="s">
        <v>41</v>
      </c>
      <c r="G22" s="57" t="s">
        <v>42</v>
      </c>
      <c r="H22" s="57" t="s">
        <v>60</v>
      </c>
      <c r="I22" s="56">
        <v>32431000000</v>
      </c>
      <c r="J22" s="57" t="s">
        <v>53</v>
      </c>
      <c r="K22" s="50">
        <v>3297119.5913684955</v>
      </c>
      <c r="L22" s="22">
        <v>42370</v>
      </c>
      <c r="M22" s="22">
        <v>42705</v>
      </c>
      <c r="N22" s="57" t="s">
        <v>46</v>
      </c>
      <c r="O22" s="57" t="s">
        <v>47</v>
      </c>
      <c r="P22" s="57" t="s">
        <v>61</v>
      </c>
      <c r="Q22" s="20" t="s">
        <v>62</v>
      </c>
      <c r="R22" s="1" t="s">
        <v>67</v>
      </c>
    </row>
    <row r="23" spans="1:18" ht="82.5">
      <c r="A23" s="21">
        <v>6</v>
      </c>
      <c r="B23" s="56">
        <v>35</v>
      </c>
      <c r="C23" s="63" t="s">
        <v>108</v>
      </c>
      <c r="D23" s="56" t="s">
        <v>59</v>
      </c>
      <c r="E23" s="56" t="s">
        <v>40</v>
      </c>
      <c r="F23" s="21" t="s">
        <v>41</v>
      </c>
      <c r="G23" s="57" t="s">
        <v>42</v>
      </c>
      <c r="H23" s="57" t="s">
        <v>60</v>
      </c>
      <c r="I23" s="56">
        <v>32431000000</v>
      </c>
      <c r="J23" s="57" t="s">
        <v>53</v>
      </c>
      <c r="K23" s="50">
        <v>364937842.6644169</v>
      </c>
      <c r="L23" s="22">
        <v>42370</v>
      </c>
      <c r="M23" s="22">
        <v>42705</v>
      </c>
      <c r="N23" s="57" t="s">
        <v>46</v>
      </c>
      <c r="O23" s="57" t="s">
        <v>47</v>
      </c>
      <c r="P23" s="57" t="s">
        <v>61</v>
      </c>
      <c r="Q23" s="20" t="s">
        <v>62</v>
      </c>
      <c r="R23" s="1" t="s">
        <v>68</v>
      </c>
    </row>
    <row r="24" spans="1:18" ht="82.5">
      <c r="A24" s="21">
        <v>7</v>
      </c>
      <c r="B24" s="56">
        <v>35</v>
      </c>
      <c r="C24" s="63" t="s">
        <v>108</v>
      </c>
      <c r="D24" s="56" t="s">
        <v>59</v>
      </c>
      <c r="E24" s="56" t="s">
        <v>40</v>
      </c>
      <c r="F24" s="21" t="s">
        <v>41</v>
      </c>
      <c r="G24" s="57" t="s">
        <v>42</v>
      </c>
      <c r="H24" s="57" t="s">
        <v>60</v>
      </c>
      <c r="I24" s="56">
        <v>32431000000</v>
      </c>
      <c r="J24" s="57" t="s">
        <v>53</v>
      </c>
      <c r="K24" s="51">
        <v>8211785.045216175</v>
      </c>
      <c r="L24" s="22">
        <v>42370</v>
      </c>
      <c r="M24" s="22">
        <v>42705</v>
      </c>
      <c r="N24" s="57" t="s">
        <v>46</v>
      </c>
      <c r="O24" s="57" t="s">
        <v>47</v>
      </c>
      <c r="P24" s="57" t="s">
        <v>61</v>
      </c>
      <c r="Q24" s="20" t="s">
        <v>62</v>
      </c>
      <c r="R24" s="1" t="s">
        <v>69</v>
      </c>
    </row>
    <row r="25" spans="1:18" ht="82.5">
      <c r="A25" s="21">
        <v>8</v>
      </c>
      <c r="B25" s="56">
        <v>35</v>
      </c>
      <c r="C25" s="63" t="s">
        <v>108</v>
      </c>
      <c r="D25" s="56" t="s">
        <v>59</v>
      </c>
      <c r="E25" s="56" t="s">
        <v>40</v>
      </c>
      <c r="F25" s="21" t="s">
        <v>41</v>
      </c>
      <c r="G25" s="57" t="s">
        <v>42</v>
      </c>
      <c r="H25" s="57" t="s">
        <v>60</v>
      </c>
      <c r="I25" s="56">
        <v>32431000000</v>
      </c>
      <c r="J25" s="57" t="s">
        <v>53</v>
      </c>
      <c r="K25" s="51">
        <v>24472689.90627361</v>
      </c>
      <c r="L25" s="22">
        <v>42370</v>
      </c>
      <c r="M25" s="22">
        <v>42705</v>
      </c>
      <c r="N25" s="57" t="s">
        <v>46</v>
      </c>
      <c r="O25" s="57" t="s">
        <v>47</v>
      </c>
      <c r="P25" s="57" t="s">
        <v>61</v>
      </c>
      <c r="Q25" s="20" t="s">
        <v>62</v>
      </c>
      <c r="R25" s="1" t="s">
        <v>70</v>
      </c>
    </row>
    <row r="26" spans="1:18" ht="82.5">
      <c r="A26" s="21">
        <v>9</v>
      </c>
      <c r="B26" s="56">
        <v>35</v>
      </c>
      <c r="C26" s="63" t="s">
        <v>108</v>
      </c>
      <c r="D26" s="56" t="s">
        <v>59</v>
      </c>
      <c r="E26" s="56" t="s">
        <v>40</v>
      </c>
      <c r="F26" s="21" t="s">
        <v>41</v>
      </c>
      <c r="G26" s="57" t="s">
        <v>42</v>
      </c>
      <c r="H26" s="57" t="s">
        <v>60</v>
      </c>
      <c r="I26" s="56">
        <v>32431000000</v>
      </c>
      <c r="J26" s="57" t="s">
        <v>53</v>
      </c>
      <c r="K26" s="51">
        <v>3129821.540600073</v>
      </c>
      <c r="L26" s="22">
        <v>42370</v>
      </c>
      <c r="M26" s="22">
        <v>42705</v>
      </c>
      <c r="N26" s="57" t="s">
        <v>46</v>
      </c>
      <c r="O26" s="57" t="s">
        <v>47</v>
      </c>
      <c r="P26" s="57" t="s">
        <v>61</v>
      </c>
      <c r="Q26" s="20" t="s">
        <v>62</v>
      </c>
      <c r="R26" s="1" t="s">
        <v>71</v>
      </c>
    </row>
    <row r="27" spans="1:18" ht="99">
      <c r="A27" s="21">
        <v>10</v>
      </c>
      <c r="B27" s="56" t="s">
        <v>107</v>
      </c>
      <c r="C27" s="63" t="s">
        <v>107</v>
      </c>
      <c r="D27" s="56" t="s">
        <v>39</v>
      </c>
      <c r="E27" s="56" t="s">
        <v>40</v>
      </c>
      <c r="F27" s="52" t="s">
        <v>41</v>
      </c>
      <c r="G27" s="57" t="s">
        <v>42</v>
      </c>
      <c r="H27" s="57" t="s">
        <v>43</v>
      </c>
      <c r="I27" s="52" t="s">
        <v>44</v>
      </c>
      <c r="J27" s="57" t="s">
        <v>45</v>
      </c>
      <c r="K27" s="53">
        <v>2004000</v>
      </c>
      <c r="L27" s="22">
        <v>42370</v>
      </c>
      <c r="M27" s="22">
        <v>42705</v>
      </c>
      <c r="N27" s="57" t="s">
        <v>46</v>
      </c>
      <c r="O27" s="21" t="s">
        <v>47</v>
      </c>
      <c r="P27" s="57" t="s">
        <v>48</v>
      </c>
      <c r="Q27" s="20" t="s">
        <v>49</v>
      </c>
      <c r="R27" s="42"/>
    </row>
    <row r="28" spans="1:17" ht="49.5">
      <c r="A28" s="21">
        <v>11</v>
      </c>
      <c r="B28" s="56" t="s">
        <v>106</v>
      </c>
      <c r="C28" s="64" t="s">
        <v>101</v>
      </c>
      <c r="D28" s="56" t="s">
        <v>86</v>
      </c>
      <c r="E28" s="56" t="s">
        <v>40</v>
      </c>
      <c r="F28" s="21" t="s">
        <v>41</v>
      </c>
      <c r="G28" s="57" t="s">
        <v>42</v>
      </c>
      <c r="H28" s="57" t="s">
        <v>43</v>
      </c>
      <c r="I28" s="56">
        <v>32431000000</v>
      </c>
      <c r="J28" s="57" t="s">
        <v>53</v>
      </c>
      <c r="K28" s="51">
        <v>1668000</v>
      </c>
      <c r="L28" s="22">
        <v>42370</v>
      </c>
      <c r="M28" s="22">
        <v>43435</v>
      </c>
      <c r="N28" s="57" t="s">
        <v>46</v>
      </c>
      <c r="O28" s="57" t="s">
        <v>47</v>
      </c>
      <c r="P28" s="57" t="s">
        <v>87</v>
      </c>
      <c r="Q28" s="20" t="s">
        <v>88</v>
      </c>
    </row>
    <row r="29" spans="1:18" ht="49.5">
      <c r="A29" s="21">
        <v>12</v>
      </c>
      <c r="B29" s="56" t="s">
        <v>106</v>
      </c>
      <c r="C29" s="64" t="s">
        <v>101</v>
      </c>
      <c r="D29" s="56" t="s">
        <v>86</v>
      </c>
      <c r="E29" s="56" t="s">
        <v>40</v>
      </c>
      <c r="F29" s="21" t="s">
        <v>41</v>
      </c>
      <c r="G29" s="57" t="s">
        <v>42</v>
      </c>
      <c r="H29" s="57" t="s">
        <v>43</v>
      </c>
      <c r="I29" s="56">
        <v>32431000000</v>
      </c>
      <c r="J29" s="57" t="s">
        <v>53</v>
      </c>
      <c r="K29" s="51">
        <f>356747*1.18</f>
        <v>420961.45999999996</v>
      </c>
      <c r="L29" s="22">
        <v>42370</v>
      </c>
      <c r="M29" s="22">
        <v>42735</v>
      </c>
      <c r="N29" s="57" t="s">
        <v>46</v>
      </c>
      <c r="O29" s="57" t="s">
        <v>47</v>
      </c>
      <c r="P29" s="57" t="s">
        <v>87</v>
      </c>
      <c r="Q29" s="20" t="s">
        <v>88</v>
      </c>
      <c r="R29" s="47" t="s">
        <v>93</v>
      </c>
    </row>
    <row r="30" spans="1:18" ht="82.5">
      <c r="A30" s="21">
        <v>13</v>
      </c>
      <c r="B30" s="56" t="s">
        <v>110</v>
      </c>
      <c r="C30" s="63" t="s">
        <v>109</v>
      </c>
      <c r="D30" s="56" t="s">
        <v>89</v>
      </c>
      <c r="E30" s="56" t="s">
        <v>90</v>
      </c>
      <c r="F30" s="21">
        <v>796</v>
      </c>
      <c r="G30" s="57" t="s">
        <v>74</v>
      </c>
      <c r="H30" s="57" t="s">
        <v>80</v>
      </c>
      <c r="I30" s="19">
        <v>32431000000</v>
      </c>
      <c r="J30" s="57" t="s">
        <v>91</v>
      </c>
      <c r="K30" s="51">
        <v>63570</v>
      </c>
      <c r="L30" s="22">
        <v>42370</v>
      </c>
      <c r="M30" s="22">
        <v>42370</v>
      </c>
      <c r="N30" s="57" t="s">
        <v>46</v>
      </c>
      <c r="O30" s="57" t="s">
        <v>47</v>
      </c>
      <c r="P30" s="57" t="s">
        <v>83</v>
      </c>
      <c r="Q30" s="20" t="s">
        <v>96</v>
      </c>
      <c r="R30" s="47" t="s">
        <v>97</v>
      </c>
    </row>
    <row r="31" spans="1:18" ht="81.75" customHeight="1">
      <c r="A31" s="21">
        <v>14</v>
      </c>
      <c r="B31" s="56" t="s">
        <v>110</v>
      </c>
      <c r="C31" s="63" t="s">
        <v>109</v>
      </c>
      <c r="D31" s="56" t="s">
        <v>89</v>
      </c>
      <c r="E31" s="56" t="s">
        <v>90</v>
      </c>
      <c r="F31" s="21">
        <v>796</v>
      </c>
      <c r="G31" s="57" t="s">
        <v>74</v>
      </c>
      <c r="H31" s="57" t="s">
        <v>80</v>
      </c>
      <c r="I31" s="19">
        <v>32431000000</v>
      </c>
      <c r="J31" s="57" t="s">
        <v>91</v>
      </c>
      <c r="K31" s="51">
        <v>1215260.76</v>
      </c>
      <c r="L31" s="65">
        <v>42370</v>
      </c>
      <c r="M31" s="65">
        <v>42716</v>
      </c>
      <c r="N31" s="57" t="s">
        <v>95</v>
      </c>
      <c r="O31" s="57" t="s">
        <v>47</v>
      </c>
      <c r="P31" s="57" t="s">
        <v>83</v>
      </c>
      <c r="Q31" s="20"/>
      <c r="R31" s="47" t="s">
        <v>92</v>
      </c>
    </row>
    <row r="32" spans="1:17" ht="49.5">
      <c r="A32" s="21">
        <v>15</v>
      </c>
      <c r="B32" s="63" t="s">
        <v>112</v>
      </c>
      <c r="C32" s="63" t="s">
        <v>111</v>
      </c>
      <c r="D32" s="56" t="s">
        <v>84</v>
      </c>
      <c r="E32" s="56" t="s">
        <v>40</v>
      </c>
      <c r="F32" s="21">
        <v>796</v>
      </c>
      <c r="G32" s="57" t="s">
        <v>74</v>
      </c>
      <c r="H32" s="57" t="s">
        <v>80</v>
      </c>
      <c r="I32" s="19">
        <v>65476000000</v>
      </c>
      <c r="J32" s="57" t="s">
        <v>98</v>
      </c>
      <c r="K32" s="51">
        <v>1064000</v>
      </c>
      <c r="L32" s="22">
        <v>42370</v>
      </c>
      <c r="M32" s="22">
        <v>42401</v>
      </c>
      <c r="N32" s="57" t="s">
        <v>82</v>
      </c>
      <c r="O32" s="57" t="s">
        <v>85</v>
      </c>
      <c r="P32" s="57" t="s">
        <v>99</v>
      </c>
      <c r="Q32" s="20"/>
    </row>
    <row r="33" spans="1:18" ht="49.5">
      <c r="A33" s="21">
        <v>16</v>
      </c>
      <c r="B33" s="56" t="s">
        <v>107</v>
      </c>
      <c r="C33" s="63" t="s">
        <v>107</v>
      </c>
      <c r="D33" s="56" t="s">
        <v>56</v>
      </c>
      <c r="E33" s="56" t="s">
        <v>40</v>
      </c>
      <c r="F33" s="52" t="s">
        <v>41</v>
      </c>
      <c r="G33" s="57" t="s">
        <v>42</v>
      </c>
      <c r="H33" s="57" t="s">
        <v>43</v>
      </c>
      <c r="I33" s="40" t="s">
        <v>52</v>
      </c>
      <c r="J33" s="57" t="s">
        <v>53</v>
      </c>
      <c r="K33" s="53">
        <v>4466007.36</v>
      </c>
      <c r="L33" s="44">
        <v>42371</v>
      </c>
      <c r="M33" s="44">
        <v>42705</v>
      </c>
      <c r="N33" s="57" t="s">
        <v>46</v>
      </c>
      <c r="O33" s="21" t="s">
        <v>47</v>
      </c>
      <c r="P33" s="57" t="s">
        <v>54</v>
      </c>
      <c r="Q33" s="20" t="s">
        <v>58</v>
      </c>
      <c r="R33" s="42" t="s">
        <v>94</v>
      </c>
    </row>
    <row r="34" spans="1:18" ht="77.25" customHeight="1">
      <c r="A34" s="21">
        <v>17</v>
      </c>
      <c r="B34" s="56" t="s">
        <v>105</v>
      </c>
      <c r="C34" s="64" t="s">
        <v>102</v>
      </c>
      <c r="D34" s="56" t="s">
        <v>57</v>
      </c>
      <c r="E34" s="56" t="s">
        <v>40</v>
      </c>
      <c r="F34" s="52" t="s">
        <v>41</v>
      </c>
      <c r="G34" s="57" t="s">
        <v>42</v>
      </c>
      <c r="H34" s="57" t="s">
        <v>43</v>
      </c>
      <c r="I34" s="40" t="s">
        <v>52</v>
      </c>
      <c r="J34" s="57" t="s">
        <v>53</v>
      </c>
      <c r="K34" s="53">
        <f>715.2*1000</f>
        <v>715200</v>
      </c>
      <c r="L34" s="44">
        <v>42371</v>
      </c>
      <c r="M34" s="44">
        <v>42705</v>
      </c>
      <c r="N34" s="57" t="s">
        <v>46</v>
      </c>
      <c r="O34" s="21" t="s">
        <v>47</v>
      </c>
      <c r="P34" s="57" t="s">
        <v>54</v>
      </c>
      <c r="Q34" s="20" t="s">
        <v>58</v>
      </c>
      <c r="R34" s="42"/>
    </row>
    <row r="35" spans="1:17" ht="78.75" customHeight="1">
      <c r="A35" s="21">
        <v>18</v>
      </c>
      <c r="B35" s="56" t="s">
        <v>104</v>
      </c>
      <c r="C35" s="64" t="s">
        <v>103</v>
      </c>
      <c r="D35" s="56" t="s">
        <v>72</v>
      </c>
      <c r="E35" s="56" t="s">
        <v>73</v>
      </c>
      <c r="F35" s="21">
        <v>796</v>
      </c>
      <c r="G35" s="57" t="s">
        <v>74</v>
      </c>
      <c r="H35" s="57" t="s">
        <v>75</v>
      </c>
      <c r="I35" s="19">
        <v>32431000000</v>
      </c>
      <c r="J35" s="57" t="s">
        <v>76</v>
      </c>
      <c r="K35" s="51">
        <v>893028</v>
      </c>
      <c r="L35" s="22">
        <v>42371</v>
      </c>
      <c r="M35" s="22">
        <v>42706</v>
      </c>
      <c r="N35" s="57" t="s">
        <v>46</v>
      </c>
      <c r="O35" s="57" t="s">
        <v>47</v>
      </c>
      <c r="P35" s="57" t="s">
        <v>77</v>
      </c>
      <c r="Q35" s="20" t="s">
        <v>78</v>
      </c>
    </row>
    <row r="36" spans="1:17" ht="66">
      <c r="A36" s="21">
        <v>19</v>
      </c>
      <c r="B36" s="63" t="s">
        <v>112</v>
      </c>
      <c r="C36" s="63" t="s">
        <v>111</v>
      </c>
      <c r="D36" s="56" t="s">
        <v>84</v>
      </c>
      <c r="E36" s="56" t="s">
        <v>79</v>
      </c>
      <c r="F36" s="21" t="s">
        <v>41</v>
      </c>
      <c r="G36" s="57" t="s">
        <v>42</v>
      </c>
      <c r="H36" s="57" t="s">
        <v>80</v>
      </c>
      <c r="I36" s="19">
        <v>32431000000</v>
      </c>
      <c r="J36" s="57" t="s">
        <v>81</v>
      </c>
      <c r="K36" s="51">
        <f>1996.81999884*1000</f>
        <v>1996819.99884</v>
      </c>
      <c r="L36" s="22">
        <v>42430</v>
      </c>
      <c r="M36" s="22">
        <v>42463</v>
      </c>
      <c r="N36" s="57" t="s">
        <v>82</v>
      </c>
      <c r="O36" s="57" t="s">
        <v>85</v>
      </c>
      <c r="P36" s="57" t="s">
        <v>83</v>
      </c>
      <c r="Q36" s="20"/>
    </row>
    <row r="37" spans="1:17" ht="16.5">
      <c r="A37" s="10"/>
      <c r="B37" s="8"/>
      <c r="C37" s="23"/>
      <c r="D37" s="8"/>
      <c r="E37" s="8"/>
      <c r="F37" s="10"/>
      <c r="G37" s="7"/>
      <c r="H37" s="7"/>
      <c r="I37" s="8"/>
      <c r="J37" s="7"/>
      <c r="K37" s="9"/>
      <c r="L37" s="25"/>
      <c r="M37" s="25"/>
      <c r="N37" s="7"/>
      <c r="O37" s="7"/>
      <c r="P37" s="7"/>
      <c r="Q37" s="55"/>
    </row>
    <row r="38" spans="1:17" ht="1.5" customHeight="1">
      <c r="A38" s="10"/>
      <c r="B38" s="8"/>
      <c r="C38" s="23"/>
      <c r="D38" s="8"/>
      <c r="E38" s="8"/>
      <c r="F38" s="10"/>
      <c r="G38" s="7"/>
      <c r="H38" s="7"/>
      <c r="I38" s="8"/>
      <c r="J38" s="7"/>
      <c r="K38" s="9"/>
      <c r="L38" s="25"/>
      <c r="M38" s="25"/>
      <c r="N38" s="7"/>
      <c r="O38" s="7"/>
      <c r="P38" s="7"/>
      <c r="Q38" s="55"/>
    </row>
    <row r="39" spans="1:17" ht="16.5">
      <c r="A39" s="10"/>
      <c r="B39" s="8"/>
      <c r="C39" s="23"/>
      <c r="D39" s="8"/>
      <c r="E39" s="8"/>
      <c r="F39" s="10"/>
      <c r="G39" s="7"/>
      <c r="H39" s="7"/>
      <c r="I39" s="8"/>
      <c r="J39" s="7"/>
      <c r="K39" s="9"/>
      <c r="L39" s="25"/>
      <c r="M39" s="25"/>
      <c r="N39" s="7"/>
      <c r="O39" s="7"/>
      <c r="P39" s="7"/>
      <c r="Q39" s="55"/>
    </row>
    <row r="40" spans="1:16" ht="16.5" hidden="1">
      <c r="A40" s="10"/>
      <c r="B40" s="8"/>
      <c r="C40" s="26"/>
      <c r="D40" s="8"/>
      <c r="E40" s="8"/>
      <c r="F40" s="10"/>
      <c r="G40" s="7"/>
      <c r="H40" s="7"/>
      <c r="I40" s="24"/>
      <c r="J40" s="8"/>
      <c r="K40" s="9"/>
      <c r="L40" s="25"/>
      <c r="M40" s="25"/>
      <c r="N40" s="7"/>
      <c r="O40" s="7"/>
      <c r="P40" s="7"/>
    </row>
    <row r="41" spans="1:16" ht="16.5">
      <c r="A41" s="10"/>
      <c r="B41" s="8"/>
      <c r="C41" s="23"/>
      <c r="D41" s="8"/>
      <c r="E41" s="8"/>
      <c r="F41" s="27"/>
      <c r="G41" s="7"/>
      <c r="H41" s="7"/>
      <c r="I41" s="24"/>
      <c r="J41" s="7"/>
      <c r="K41" s="9"/>
      <c r="L41" s="25"/>
      <c r="M41" s="25"/>
      <c r="N41" s="7"/>
      <c r="O41" s="7"/>
      <c r="P41" s="10"/>
    </row>
    <row r="42" spans="1:16" ht="21">
      <c r="A42" s="80" t="s">
        <v>34</v>
      </c>
      <c r="B42" s="80"/>
      <c r="C42" s="80"/>
      <c r="D42" s="80"/>
      <c r="E42" s="80"/>
      <c r="F42" s="80"/>
      <c r="G42" s="80"/>
      <c r="H42" s="80"/>
      <c r="I42" s="80"/>
      <c r="J42" s="80"/>
      <c r="K42" s="80"/>
      <c r="L42" s="28"/>
      <c r="M42" s="62" t="s">
        <v>23</v>
      </c>
      <c r="N42" s="98" t="s">
        <v>50</v>
      </c>
      <c r="O42" s="98"/>
      <c r="P42" s="7"/>
    </row>
    <row r="43" spans="1:16" ht="21">
      <c r="A43" s="77" t="s">
        <v>22</v>
      </c>
      <c r="B43" s="77"/>
      <c r="C43" s="77"/>
      <c r="D43" s="77"/>
      <c r="E43" s="77"/>
      <c r="F43" s="77"/>
      <c r="G43" s="77"/>
      <c r="H43" s="77"/>
      <c r="I43" s="77"/>
      <c r="J43" s="77"/>
      <c r="K43" s="77"/>
      <c r="L43" s="28"/>
      <c r="M43" s="77" t="s">
        <v>13</v>
      </c>
      <c r="N43" s="77"/>
      <c r="O43" s="77"/>
      <c r="P43" s="7"/>
    </row>
    <row r="44" spans="1:15" ht="21">
      <c r="A44" s="28"/>
      <c r="B44" s="29"/>
      <c r="C44" s="30"/>
      <c r="D44" s="31"/>
      <c r="E44" s="31"/>
      <c r="F44" s="28"/>
      <c r="G44" s="28"/>
      <c r="H44" s="28"/>
      <c r="I44" s="28"/>
      <c r="J44" s="31" t="s">
        <v>14</v>
      </c>
      <c r="K44" s="32"/>
      <c r="L44" s="28"/>
      <c r="M44" s="28"/>
      <c r="N44" s="28"/>
      <c r="O44" s="28"/>
    </row>
    <row r="45" spans="1:15" ht="21">
      <c r="A45" s="61"/>
      <c r="B45" s="61"/>
      <c r="C45" s="33"/>
      <c r="D45" s="33"/>
      <c r="E45" s="33"/>
      <c r="F45" s="61"/>
      <c r="G45" s="61"/>
      <c r="H45" s="61"/>
      <c r="I45" s="61"/>
      <c r="J45" s="61"/>
      <c r="K45" s="34"/>
      <c r="L45" s="61"/>
      <c r="M45" s="94"/>
      <c r="N45" s="94"/>
      <c r="O45" s="94"/>
    </row>
    <row r="46" spans="1:18" ht="21">
      <c r="A46" s="61"/>
      <c r="B46" s="35"/>
      <c r="C46" s="36"/>
      <c r="D46" s="33"/>
      <c r="E46" s="33"/>
      <c r="F46" s="61"/>
      <c r="G46" s="61"/>
      <c r="H46" s="61"/>
      <c r="I46" s="61"/>
      <c r="J46" s="33"/>
      <c r="K46" s="37"/>
      <c r="L46" s="61"/>
      <c r="M46" s="61"/>
      <c r="N46" s="61"/>
      <c r="O46" s="61"/>
      <c r="Q46" s="54"/>
      <c r="R46" s="54"/>
    </row>
    <row r="47" spans="1:16" ht="21">
      <c r="A47" s="61"/>
      <c r="B47" s="5"/>
      <c r="C47" s="38"/>
      <c r="D47" s="38"/>
      <c r="E47" s="38"/>
      <c r="F47" s="10"/>
      <c r="G47" s="10"/>
      <c r="H47" s="10"/>
      <c r="I47" s="10"/>
      <c r="J47" s="5"/>
      <c r="K47" s="39"/>
      <c r="L47" s="10"/>
      <c r="M47" s="10"/>
      <c r="N47" s="10"/>
      <c r="O47" s="10"/>
      <c r="P47" s="1"/>
    </row>
    <row r="50" ht="16.5">
      <c r="J50" s="3">
        <f>325*1.18</f>
        <v>383.5</v>
      </c>
    </row>
  </sheetData>
  <sheetProtection/>
  <autoFilter ref="A17:AB17"/>
  <mergeCells count="35">
    <mergeCell ref="A9:C9"/>
    <mergeCell ref="D9:F9"/>
    <mergeCell ref="A10:C10"/>
    <mergeCell ref="D10:F10"/>
    <mergeCell ref="D12:F12"/>
    <mergeCell ref="D15:D16"/>
    <mergeCell ref="E15:E16"/>
    <mergeCell ref="Q14:Q16"/>
    <mergeCell ref="P14:P16"/>
    <mergeCell ref="M45:O45"/>
    <mergeCell ref="O14:O16"/>
    <mergeCell ref="N14:N16"/>
    <mergeCell ref="L15:M15"/>
    <mergeCell ref="M43:O43"/>
    <mergeCell ref="N42:O42"/>
    <mergeCell ref="L1:O1"/>
    <mergeCell ref="A6:C6"/>
    <mergeCell ref="D6:F6"/>
    <mergeCell ref="A7:C7"/>
    <mergeCell ref="D7:F7"/>
    <mergeCell ref="F15:G15"/>
    <mergeCell ref="B14:B16"/>
    <mergeCell ref="C14:C16"/>
    <mergeCell ref="A14:A16"/>
    <mergeCell ref="D11:F11"/>
    <mergeCell ref="A8:C8"/>
    <mergeCell ref="D8:F8"/>
    <mergeCell ref="A43:K43"/>
    <mergeCell ref="D14:M14"/>
    <mergeCell ref="A42:K42"/>
    <mergeCell ref="I15:J15"/>
    <mergeCell ref="A11:C11"/>
    <mergeCell ref="H15:H16"/>
    <mergeCell ref="A12:C12"/>
    <mergeCell ref="K15:K16"/>
  </mergeCells>
  <dataValidations count="4">
    <dataValidation type="list" allowBlank="1" showInputMessage="1" showErrorMessage="1" sqref="O34:O39">
      <formula1>$Y$1:$Y$2</formula1>
    </dataValidation>
    <dataValidation type="list" allowBlank="1" showInputMessage="1" showErrorMessage="1" sqref="N34:N39">
      <formula1>$AA$1:$AA$3</formula1>
    </dataValidation>
    <dataValidation type="list" allowBlank="1" showInputMessage="1" showErrorMessage="1" sqref="N18 N20:N21">
      <formula1>$AF$4:$AF$6</formula1>
    </dataValidation>
    <dataValidation type="list" allowBlank="1" showInputMessage="1" showErrorMessage="1" sqref="O18 O20:O21">
      <formula1>$AD$4:$AD$5</formula1>
    </dataValidation>
  </dataValidations>
  <hyperlinks>
    <hyperlink ref="D9" r:id="rId1" display="mef_nk@evraz.com"/>
  </hyperlinks>
  <printOptions/>
  <pageMargins left="0.25" right="0.25" top="0.75" bottom="0.75" header="0.3" footer="0.3"/>
  <pageSetup fitToHeight="0" fitToWidth="1" horizontalDpi="600" verticalDpi="600" orientation="landscape" paperSize="9" scale="31" r:id="rId2"/>
  <ignoredErrors>
    <ignoredError sqref="C32"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AB27"/>
  <sheetViews>
    <sheetView zoomScale="70" zoomScaleNormal="70" zoomScalePageLayoutView="0" workbookViewId="0" topLeftCell="A1">
      <selection activeCell="P4" sqref="P4"/>
    </sheetView>
  </sheetViews>
  <sheetFormatPr defaultColWidth="9.00390625" defaultRowHeight="12.75"/>
  <cols>
    <col min="1" max="1" width="12.25390625" style="60" customWidth="1"/>
    <col min="2" max="2" width="13.625" style="1" customWidth="1"/>
    <col min="3" max="3" width="13.25390625" style="2" customWidth="1"/>
    <col min="4" max="4" width="31.875" style="3" customWidth="1"/>
    <col min="5" max="5" width="28.875" style="3" customWidth="1"/>
    <col min="6" max="6" width="9.875" style="60" customWidth="1"/>
    <col min="7" max="7" width="9.75390625" style="60" customWidth="1"/>
    <col min="8" max="8" width="16.875" style="60" customWidth="1"/>
    <col min="9" max="9" width="17.875" style="60" customWidth="1"/>
    <col min="10" max="10" width="21.25390625" style="3" customWidth="1"/>
    <col min="11" max="11" width="19.875" style="4" customWidth="1"/>
    <col min="12" max="12" width="20.375" style="60" customWidth="1"/>
    <col min="13" max="13" width="19.75390625" style="60" customWidth="1"/>
    <col min="14" max="14" width="18.125" style="60" customWidth="1"/>
    <col min="15" max="15" width="13.375" style="60" customWidth="1"/>
    <col min="16" max="16" width="19.875" style="60" customWidth="1"/>
    <col min="17" max="17" width="36.75390625" style="1" customWidth="1"/>
    <col min="18" max="18" width="30.00390625" style="1" customWidth="1"/>
    <col min="19" max="16384" width="9.125" style="1" customWidth="1"/>
  </cols>
  <sheetData>
    <row r="1" spans="1:28" ht="21">
      <c r="A1" s="102" t="s">
        <v>113</v>
      </c>
      <c r="B1" s="103"/>
      <c r="C1" s="103"/>
      <c r="D1" s="103"/>
      <c r="E1" s="103"/>
      <c r="F1" s="103"/>
      <c r="G1" s="103"/>
      <c r="H1" s="103"/>
      <c r="I1" s="103"/>
      <c r="J1" s="103"/>
      <c r="K1" s="103"/>
      <c r="L1" s="103"/>
      <c r="M1" s="103"/>
      <c r="N1" s="103"/>
      <c r="O1" s="103"/>
      <c r="S1" s="6"/>
      <c r="T1" s="6"/>
      <c r="U1" s="6"/>
      <c r="V1" s="6"/>
      <c r="W1" s="6"/>
      <c r="X1" s="6"/>
      <c r="Y1" s="6"/>
      <c r="AA1" s="6"/>
      <c r="AB1" s="6"/>
    </row>
    <row r="2" spans="1:27" ht="21">
      <c r="A2" s="10"/>
      <c r="B2" s="5"/>
      <c r="C2" s="8"/>
      <c r="D2" s="38"/>
      <c r="E2" s="38"/>
      <c r="F2" s="10"/>
      <c r="G2" s="10"/>
      <c r="H2" s="10"/>
      <c r="I2" s="10"/>
      <c r="J2" s="38"/>
      <c r="K2" s="66"/>
      <c r="L2" s="10"/>
      <c r="M2" s="10"/>
      <c r="N2" s="10"/>
      <c r="O2" s="10"/>
      <c r="S2" s="6"/>
      <c r="T2" s="6"/>
      <c r="U2" s="6"/>
      <c r="V2" s="6"/>
      <c r="W2" s="6"/>
      <c r="X2" s="6"/>
      <c r="Y2" s="6"/>
      <c r="AA2" s="6"/>
    </row>
    <row r="3" spans="1:27" ht="21">
      <c r="A3" s="5" t="s">
        <v>116</v>
      </c>
      <c r="B3" s="5"/>
      <c r="C3" s="5"/>
      <c r="D3" s="5"/>
      <c r="E3" s="5"/>
      <c r="F3" s="5"/>
      <c r="G3" s="5"/>
      <c r="H3" s="5"/>
      <c r="I3" s="5"/>
      <c r="J3" s="5"/>
      <c r="K3" s="5"/>
      <c r="L3" s="5"/>
      <c r="M3" s="10"/>
      <c r="N3" s="67">
        <v>0</v>
      </c>
      <c r="O3" s="74" t="s">
        <v>115</v>
      </c>
      <c r="AA3" s="6"/>
    </row>
    <row r="4" spans="1:15" ht="45.75" customHeight="1">
      <c r="A4" s="100" t="s">
        <v>117</v>
      </c>
      <c r="B4" s="100"/>
      <c r="C4" s="100"/>
      <c r="D4" s="100"/>
      <c r="E4" s="100"/>
      <c r="F4" s="100"/>
      <c r="G4" s="100"/>
      <c r="H4" s="100"/>
      <c r="I4" s="100"/>
      <c r="J4" s="100"/>
      <c r="K4" s="100"/>
      <c r="L4" s="100"/>
      <c r="M4" s="100"/>
      <c r="N4" s="72">
        <v>4159370827</v>
      </c>
      <c r="O4" s="73" t="s">
        <v>115</v>
      </c>
    </row>
    <row r="5" spans="1:17" ht="16.5">
      <c r="A5" s="101" t="s">
        <v>114</v>
      </c>
      <c r="B5" s="101"/>
      <c r="C5" s="101"/>
      <c r="D5" s="101"/>
      <c r="E5" s="101"/>
      <c r="F5" s="101"/>
      <c r="G5" s="101"/>
      <c r="H5" s="101"/>
      <c r="I5" s="101"/>
      <c r="J5" s="101"/>
      <c r="K5" s="101"/>
      <c r="L5" s="101"/>
      <c r="M5" s="101"/>
      <c r="N5" s="67">
        <v>4168678.75884</v>
      </c>
      <c r="O5" s="68" t="s">
        <v>115</v>
      </c>
      <c r="Q5" s="71">
        <f>K13+K14+K15+K16</f>
        <v>4168678.75884</v>
      </c>
    </row>
    <row r="6" spans="1:15" ht="16.5">
      <c r="A6" s="55"/>
      <c r="B6" s="55"/>
      <c r="C6" s="55"/>
      <c r="D6" s="55"/>
      <c r="E6" s="55"/>
      <c r="F6" s="55"/>
      <c r="G6" s="7"/>
      <c r="H6" s="7"/>
      <c r="I6" s="7"/>
      <c r="J6" s="8"/>
      <c r="K6" s="9"/>
      <c r="L6" s="7"/>
      <c r="M6" s="7"/>
      <c r="N6" s="67"/>
      <c r="O6" s="68"/>
    </row>
    <row r="7" spans="1:15" ht="16.5">
      <c r="A7" s="100"/>
      <c r="B7" s="100"/>
      <c r="C7" s="100"/>
      <c r="D7" s="100"/>
      <c r="E7" s="100"/>
      <c r="F7" s="105"/>
      <c r="G7" s="7"/>
      <c r="H7" s="7"/>
      <c r="I7" s="7"/>
      <c r="J7" s="8"/>
      <c r="K7" s="9"/>
      <c r="L7" s="7"/>
      <c r="M7" s="7"/>
      <c r="N7" s="7"/>
      <c r="O7" s="7"/>
    </row>
    <row r="8" ht="17.25" thickBot="1"/>
    <row r="9" spans="1:17" s="60" customFormat="1" ht="17.25" customHeight="1" thickBot="1">
      <c r="A9" s="82" t="s">
        <v>31</v>
      </c>
      <c r="B9" s="87" t="s">
        <v>16</v>
      </c>
      <c r="C9" s="82" t="s">
        <v>0</v>
      </c>
      <c r="D9" s="78" t="s">
        <v>21</v>
      </c>
      <c r="E9" s="79"/>
      <c r="F9" s="79"/>
      <c r="G9" s="79"/>
      <c r="H9" s="79"/>
      <c r="I9" s="79"/>
      <c r="J9" s="79"/>
      <c r="K9" s="79"/>
      <c r="L9" s="79"/>
      <c r="M9" s="79"/>
      <c r="N9" s="91" t="s">
        <v>1</v>
      </c>
      <c r="O9" s="95" t="s">
        <v>17</v>
      </c>
      <c r="P9" s="91" t="s">
        <v>24</v>
      </c>
      <c r="Q9" s="82" t="s">
        <v>32</v>
      </c>
    </row>
    <row r="10" spans="1:17" s="60" customFormat="1" ht="17.25" thickBot="1">
      <c r="A10" s="90"/>
      <c r="B10" s="88"/>
      <c r="C10" s="90"/>
      <c r="D10" s="82" t="s">
        <v>25</v>
      </c>
      <c r="E10" s="82" t="s">
        <v>26</v>
      </c>
      <c r="F10" s="78" t="s">
        <v>27</v>
      </c>
      <c r="G10" s="81"/>
      <c r="H10" s="82" t="s">
        <v>28</v>
      </c>
      <c r="I10" s="78" t="s">
        <v>29</v>
      </c>
      <c r="J10" s="81"/>
      <c r="K10" s="84" t="s">
        <v>100</v>
      </c>
      <c r="L10" s="78" t="s">
        <v>30</v>
      </c>
      <c r="M10" s="79"/>
      <c r="N10" s="92"/>
      <c r="O10" s="96"/>
      <c r="P10" s="92"/>
      <c r="Q10" s="90"/>
    </row>
    <row r="11" spans="1:17" s="60" customFormat="1" ht="99.75" thickBot="1">
      <c r="A11" s="83"/>
      <c r="B11" s="89"/>
      <c r="C11" s="83"/>
      <c r="D11" s="83"/>
      <c r="E11" s="83"/>
      <c r="F11" s="11" t="s">
        <v>15</v>
      </c>
      <c r="G11" s="59" t="s">
        <v>2</v>
      </c>
      <c r="H11" s="83"/>
      <c r="I11" s="11" t="s">
        <v>18</v>
      </c>
      <c r="J11" s="59" t="s">
        <v>2</v>
      </c>
      <c r="K11" s="85"/>
      <c r="L11" s="11" t="s">
        <v>19</v>
      </c>
      <c r="M11" s="58" t="s">
        <v>20</v>
      </c>
      <c r="N11" s="93"/>
      <c r="O11" s="97"/>
      <c r="P11" s="93"/>
      <c r="Q11" s="83"/>
    </row>
    <row r="12" spans="1:18" s="60" customFormat="1" ht="17.25" thickBot="1">
      <c r="A12" s="12">
        <v>1</v>
      </c>
      <c r="B12" s="13">
        <v>2</v>
      </c>
      <c r="C12" s="14">
        <v>3</v>
      </c>
      <c r="D12" s="13">
        <v>4</v>
      </c>
      <c r="E12" s="13">
        <v>5</v>
      </c>
      <c r="F12" s="15">
        <v>6</v>
      </c>
      <c r="G12" s="13">
        <v>7</v>
      </c>
      <c r="H12" s="13">
        <v>8</v>
      </c>
      <c r="I12" s="15">
        <v>9</v>
      </c>
      <c r="J12" s="13">
        <v>10</v>
      </c>
      <c r="K12" s="16">
        <v>11</v>
      </c>
      <c r="L12" s="15">
        <v>12</v>
      </c>
      <c r="M12" s="15">
        <v>13</v>
      </c>
      <c r="N12" s="13">
        <v>14</v>
      </c>
      <c r="O12" s="12">
        <v>15</v>
      </c>
      <c r="P12" s="13">
        <v>16</v>
      </c>
      <c r="Q12" s="12">
        <v>17</v>
      </c>
      <c r="R12" s="18"/>
    </row>
    <row r="13" spans="1:18" ht="82.5">
      <c r="A13" s="21">
        <v>1</v>
      </c>
      <c r="B13" s="56" t="s">
        <v>110</v>
      </c>
      <c r="C13" s="63" t="s">
        <v>109</v>
      </c>
      <c r="D13" s="56" t="s">
        <v>89</v>
      </c>
      <c r="E13" s="56" t="s">
        <v>90</v>
      </c>
      <c r="F13" s="21">
        <v>796</v>
      </c>
      <c r="G13" s="57" t="s">
        <v>74</v>
      </c>
      <c r="H13" s="57" t="s">
        <v>80</v>
      </c>
      <c r="I13" s="19">
        <v>32431000000</v>
      </c>
      <c r="J13" s="57" t="s">
        <v>91</v>
      </c>
      <c r="K13" s="51">
        <v>63570</v>
      </c>
      <c r="L13" s="22">
        <v>42370</v>
      </c>
      <c r="M13" s="22">
        <v>42370</v>
      </c>
      <c r="N13" s="57" t="s">
        <v>46</v>
      </c>
      <c r="O13" s="57" t="s">
        <v>47</v>
      </c>
      <c r="P13" s="57" t="s">
        <v>83</v>
      </c>
      <c r="Q13" s="20" t="s">
        <v>96</v>
      </c>
      <c r="R13" s="47" t="s">
        <v>97</v>
      </c>
    </row>
    <row r="14" spans="1:18" ht="82.5">
      <c r="A14" s="21">
        <v>2</v>
      </c>
      <c r="B14" s="56" t="s">
        <v>110</v>
      </c>
      <c r="C14" s="63" t="s">
        <v>109</v>
      </c>
      <c r="D14" s="56" t="s">
        <v>89</v>
      </c>
      <c r="E14" s="56" t="s">
        <v>90</v>
      </c>
      <c r="F14" s="21">
        <v>796</v>
      </c>
      <c r="G14" s="57" t="s">
        <v>74</v>
      </c>
      <c r="H14" s="57" t="s">
        <v>80</v>
      </c>
      <c r="I14" s="19">
        <v>32431000000</v>
      </c>
      <c r="J14" s="57" t="s">
        <v>91</v>
      </c>
      <c r="K14" s="51">
        <v>1215260.76</v>
      </c>
      <c r="L14" s="65">
        <v>42370</v>
      </c>
      <c r="M14" s="65">
        <v>42716</v>
      </c>
      <c r="N14" s="57" t="s">
        <v>95</v>
      </c>
      <c r="O14" s="57" t="s">
        <v>47</v>
      </c>
      <c r="P14" s="57" t="s">
        <v>83</v>
      </c>
      <c r="Q14" s="20"/>
      <c r="R14" s="47" t="s">
        <v>92</v>
      </c>
    </row>
    <row r="15" spans="1:17" ht="78.75" customHeight="1">
      <c r="A15" s="21">
        <v>3</v>
      </c>
      <c r="B15" s="56" t="s">
        <v>104</v>
      </c>
      <c r="C15" s="64" t="s">
        <v>103</v>
      </c>
      <c r="D15" s="56" t="s">
        <v>72</v>
      </c>
      <c r="E15" s="56" t="s">
        <v>73</v>
      </c>
      <c r="F15" s="21">
        <v>796</v>
      </c>
      <c r="G15" s="57" t="s">
        <v>74</v>
      </c>
      <c r="H15" s="57" t="s">
        <v>75</v>
      </c>
      <c r="I15" s="19">
        <v>32431000000</v>
      </c>
      <c r="J15" s="57" t="s">
        <v>76</v>
      </c>
      <c r="K15" s="51">
        <v>893028</v>
      </c>
      <c r="L15" s="22">
        <v>42371</v>
      </c>
      <c r="M15" s="22">
        <v>42706</v>
      </c>
      <c r="N15" s="57" t="s">
        <v>46</v>
      </c>
      <c r="O15" s="57" t="s">
        <v>47</v>
      </c>
      <c r="P15" s="57" t="s">
        <v>77</v>
      </c>
      <c r="Q15" s="20" t="s">
        <v>78</v>
      </c>
    </row>
    <row r="16" spans="1:17" ht="66">
      <c r="A16" s="21">
        <v>4</v>
      </c>
      <c r="B16" s="63" t="s">
        <v>112</v>
      </c>
      <c r="C16" s="63" t="s">
        <v>111</v>
      </c>
      <c r="D16" s="56" t="s">
        <v>84</v>
      </c>
      <c r="E16" s="56" t="s">
        <v>79</v>
      </c>
      <c r="F16" s="21" t="s">
        <v>41</v>
      </c>
      <c r="G16" s="57" t="s">
        <v>42</v>
      </c>
      <c r="H16" s="57" t="s">
        <v>80</v>
      </c>
      <c r="I16" s="19">
        <v>32431000000</v>
      </c>
      <c r="J16" s="57" t="s">
        <v>81</v>
      </c>
      <c r="K16" s="51">
        <f>1996.81999884*1000</f>
        <v>1996819.99884</v>
      </c>
      <c r="L16" s="22">
        <v>42430</v>
      </c>
      <c r="M16" s="22">
        <v>42463</v>
      </c>
      <c r="N16" s="57" t="s">
        <v>82</v>
      </c>
      <c r="O16" s="57" t="s">
        <v>85</v>
      </c>
      <c r="P16" s="57" t="s">
        <v>83</v>
      </c>
      <c r="Q16" s="20"/>
    </row>
    <row r="17" spans="1:17" ht="16.5">
      <c r="A17" s="10"/>
      <c r="B17" s="8"/>
      <c r="C17" s="23"/>
      <c r="D17" s="8"/>
      <c r="E17" s="8"/>
      <c r="F17" s="10"/>
      <c r="G17" s="7"/>
      <c r="H17" s="7"/>
      <c r="I17" s="8"/>
      <c r="J17" s="7"/>
      <c r="K17" s="9"/>
      <c r="L17" s="25"/>
      <c r="M17" s="25"/>
      <c r="N17" s="7"/>
      <c r="O17" s="7"/>
      <c r="P17" s="7"/>
      <c r="Q17" s="55"/>
    </row>
    <row r="18" spans="1:17" ht="16.5">
      <c r="A18" s="10"/>
      <c r="B18" s="8"/>
      <c r="C18" s="23"/>
      <c r="D18" s="8"/>
      <c r="E18" s="8"/>
      <c r="F18" s="10"/>
      <c r="G18" s="7"/>
      <c r="H18" s="7"/>
      <c r="I18" s="8"/>
      <c r="J18" s="7"/>
      <c r="K18" s="9"/>
      <c r="L18" s="25"/>
      <c r="M18" s="25"/>
      <c r="N18" s="7"/>
      <c r="O18" s="7"/>
      <c r="P18" s="7"/>
      <c r="Q18" s="55"/>
    </row>
    <row r="19" spans="1:17" ht="16.5">
      <c r="A19" s="10"/>
      <c r="B19" s="8"/>
      <c r="C19" s="23"/>
      <c r="D19" s="8"/>
      <c r="E19" s="8"/>
      <c r="F19" s="10"/>
      <c r="G19" s="7"/>
      <c r="H19" s="7"/>
      <c r="I19" s="8"/>
      <c r="J19" s="7"/>
      <c r="K19" s="9"/>
      <c r="L19" s="25"/>
      <c r="M19" s="25"/>
      <c r="N19" s="7"/>
      <c r="O19" s="7"/>
      <c r="P19" s="7"/>
      <c r="Q19" s="55"/>
    </row>
    <row r="20" spans="1:16" ht="16.5">
      <c r="A20" s="10"/>
      <c r="B20" s="8"/>
      <c r="C20" s="26"/>
      <c r="D20" s="8"/>
      <c r="E20" s="8"/>
      <c r="F20" s="10"/>
      <c r="G20" s="7"/>
      <c r="H20" s="7"/>
      <c r="I20" s="24"/>
      <c r="J20" s="8"/>
      <c r="K20" s="9"/>
      <c r="L20" s="25"/>
      <c r="M20" s="25"/>
      <c r="N20" s="7"/>
      <c r="O20" s="7"/>
      <c r="P20" s="7"/>
    </row>
    <row r="21" spans="1:16" ht="16.5">
      <c r="A21" s="10"/>
      <c r="B21" s="8"/>
      <c r="C21" s="23"/>
      <c r="D21" s="8"/>
      <c r="E21" s="8"/>
      <c r="F21" s="27"/>
      <c r="G21" s="7"/>
      <c r="H21" s="7"/>
      <c r="I21" s="24"/>
      <c r="J21" s="7"/>
      <c r="K21" s="9"/>
      <c r="L21" s="25"/>
      <c r="M21" s="25"/>
      <c r="N21" s="7"/>
      <c r="O21" s="7"/>
      <c r="P21" s="10"/>
    </row>
    <row r="22" spans="1:16" ht="21">
      <c r="A22" s="104"/>
      <c r="B22" s="104"/>
      <c r="C22" s="104"/>
      <c r="D22" s="104"/>
      <c r="E22" s="104"/>
      <c r="F22" s="104"/>
      <c r="G22" s="104"/>
      <c r="H22" s="104"/>
      <c r="I22" s="104"/>
      <c r="J22" s="104"/>
      <c r="K22" s="104"/>
      <c r="L22" s="61"/>
      <c r="M22" s="61"/>
      <c r="N22" s="94"/>
      <c r="O22" s="94"/>
      <c r="P22" s="7"/>
    </row>
    <row r="23" spans="1:16" ht="21">
      <c r="A23" s="94"/>
      <c r="B23" s="94"/>
      <c r="C23" s="94"/>
      <c r="D23" s="94"/>
      <c r="E23" s="94"/>
      <c r="F23" s="94"/>
      <c r="G23" s="94"/>
      <c r="H23" s="94"/>
      <c r="I23" s="94"/>
      <c r="J23" s="94"/>
      <c r="K23" s="94"/>
      <c r="L23" s="61"/>
      <c r="M23" s="94"/>
      <c r="N23" s="94"/>
      <c r="O23" s="94"/>
      <c r="P23" s="7"/>
    </row>
    <row r="24" spans="1:16" ht="21">
      <c r="A24" s="61"/>
      <c r="B24" s="35"/>
      <c r="C24" s="36"/>
      <c r="D24" s="33"/>
      <c r="E24" s="33"/>
      <c r="F24" s="61"/>
      <c r="G24" s="61"/>
      <c r="H24" s="61"/>
      <c r="I24" s="61"/>
      <c r="J24" s="33"/>
      <c r="K24" s="37"/>
      <c r="L24" s="61"/>
      <c r="M24" s="61"/>
      <c r="N24" s="61"/>
      <c r="O24" s="61"/>
      <c r="P24" s="10"/>
    </row>
    <row r="25" spans="1:16" ht="21">
      <c r="A25" s="61"/>
      <c r="B25" s="61"/>
      <c r="C25" s="33"/>
      <c r="D25" s="33"/>
      <c r="E25" s="33"/>
      <c r="F25" s="61"/>
      <c r="G25" s="61"/>
      <c r="H25" s="61"/>
      <c r="I25" s="61"/>
      <c r="J25" s="61"/>
      <c r="K25" s="34"/>
      <c r="L25" s="61"/>
      <c r="M25" s="94"/>
      <c r="N25" s="94"/>
      <c r="O25" s="94"/>
      <c r="P25" s="10"/>
    </row>
    <row r="26" spans="1:18" ht="21">
      <c r="A26" s="61"/>
      <c r="B26" s="35"/>
      <c r="C26" s="36"/>
      <c r="D26" s="33"/>
      <c r="E26" s="33"/>
      <c r="F26" s="61"/>
      <c r="G26" s="61"/>
      <c r="H26" s="61"/>
      <c r="I26" s="61"/>
      <c r="J26" s="33"/>
      <c r="K26" s="37"/>
      <c r="L26" s="61"/>
      <c r="M26" s="61"/>
      <c r="N26" s="61"/>
      <c r="O26" s="61"/>
      <c r="P26" s="10"/>
      <c r="Q26" s="54"/>
      <c r="R26" s="54"/>
    </row>
    <row r="27" spans="1:16" ht="21">
      <c r="A27" s="61"/>
      <c r="B27" s="5"/>
      <c r="C27" s="38"/>
      <c r="D27" s="38"/>
      <c r="E27" s="38"/>
      <c r="F27" s="10"/>
      <c r="G27" s="10"/>
      <c r="H27" s="10"/>
      <c r="I27" s="10"/>
      <c r="J27" s="5"/>
      <c r="K27" s="39"/>
      <c r="L27" s="10"/>
      <c r="M27" s="10"/>
      <c r="N27" s="10"/>
      <c r="O27" s="10"/>
      <c r="P27" s="1"/>
    </row>
  </sheetData>
  <sheetProtection/>
  <mergeCells count="25">
    <mergeCell ref="A9:A11"/>
    <mergeCell ref="B9:B11"/>
    <mergeCell ref="C9:C11"/>
    <mergeCell ref="D9:M9"/>
    <mergeCell ref="L10:M10"/>
    <mergeCell ref="A23:K23"/>
    <mergeCell ref="M23:O23"/>
    <mergeCell ref="M25:O25"/>
    <mergeCell ref="N9:N11"/>
    <mergeCell ref="O9:O11"/>
    <mergeCell ref="P9:P11"/>
    <mergeCell ref="D10:D11"/>
    <mergeCell ref="E10:E11"/>
    <mergeCell ref="F10:G10"/>
    <mergeCell ref="H10:H11"/>
    <mergeCell ref="A4:M4"/>
    <mergeCell ref="A5:M5"/>
    <mergeCell ref="A1:O1"/>
    <mergeCell ref="Q9:Q11"/>
    <mergeCell ref="A22:K22"/>
    <mergeCell ref="N22:O22"/>
    <mergeCell ref="I10:J10"/>
    <mergeCell ref="K10:K11"/>
    <mergeCell ref="A7:C7"/>
    <mergeCell ref="D7:F7"/>
  </mergeCells>
  <dataValidations count="2">
    <dataValidation type="list" allowBlank="1" showInputMessage="1" showErrorMessage="1" sqref="N15:N19">
      <formula1>$AA$1:$AA$3</formula1>
    </dataValidation>
    <dataValidation type="list" allowBlank="1" showInputMessage="1" showErrorMessage="1" sqref="O15:O19">
      <formula1>$Y$1:$Y$2</formula1>
    </dataValidation>
  </dataValidations>
  <printOptions/>
  <pageMargins left="0.25" right="0.25" top="0.75" bottom="0.75" header="0.3" footer="0.3"/>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dc:creator>
  <cp:keywords/>
  <dc:description/>
  <cp:lastModifiedBy>Халина Екатерина Сергеевна</cp:lastModifiedBy>
  <cp:lastPrinted>2016-01-19T04:51:40Z</cp:lastPrinted>
  <dcterms:created xsi:type="dcterms:W3CDTF">2009-08-20T05:51:04Z</dcterms:created>
  <dcterms:modified xsi:type="dcterms:W3CDTF">2016-01-19T04:52:25Z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